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C21078B4-EBC6-4249-9FDE-FA1EC9C9E204}" xr6:coauthVersionLast="47" xr6:coauthVersionMax="47" xr10:uidLastSave="{00000000-0000-0000-0000-000000000000}"/>
  <bookViews>
    <workbookView xWindow="-120" yWindow="-120" windowWidth="29040" windowHeight="15720" tabRatio="750" xr2:uid="{00000000-000D-0000-FFFF-FFFF00000000}"/>
  </bookViews>
  <sheets>
    <sheet name="令７年度" sheetId="14" r:id="rId1"/>
    <sheet name="Sheet1" sheetId="15" r:id="rId2"/>
  </sheets>
  <definedNames>
    <definedName name="_xlnm.Print_Area" localSheetId="0">令７年度!$A$2:$R$34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14" l="1"/>
  <c r="B13" i="14"/>
  <c r="O19" i="14" l="1"/>
  <c r="O18" i="14" l="1"/>
  <c r="O9" i="14" l="1"/>
  <c r="R26" i="14" l="1"/>
  <c r="R28" i="14" s="1"/>
  <c r="B19" i="14" l="1"/>
  <c r="B18" i="14"/>
  <c r="O13" i="14"/>
  <c r="O12" i="14"/>
  <c r="O10" i="14"/>
  <c r="O25" i="14"/>
  <c r="D26" i="14" l="1"/>
  <c r="D28" i="14" s="1"/>
  <c r="C26" i="14"/>
  <c r="O21" i="14" l="1"/>
  <c r="B14" i="14"/>
  <c r="B9" i="14" l="1"/>
  <c r="B25" i="14"/>
  <c r="B24" i="14"/>
  <c r="B23" i="14"/>
  <c r="B22" i="14"/>
  <c r="B21" i="14"/>
  <c r="B20" i="14"/>
  <c r="B17" i="14"/>
  <c r="B16" i="14"/>
  <c r="B15" i="14"/>
  <c r="B12" i="14"/>
  <c r="B11" i="14"/>
  <c r="B10" i="14"/>
  <c r="M24" i="14" l="1"/>
  <c r="N24" i="14" s="1"/>
  <c r="M25" i="14"/>
  <c r="N25" i="14" s="1"/>
  <c r="Q26" i="14" l="1"/>
  <c r="P26" i="14"/>
  <c r="P28" i="14" s="1"/>
  <c r="J26" i="14"/>
  <c r="J28" i="14" s="1"/>
  <c r="I26" i="14"/>
  <c r="I28" i="14" s="1"/>
  <c r="H26" i="14"/>
  <c r="H28" i="14" s="1"/>
  <c r="G26" i="14"/>
  <c r="G28" i="14" s="1"/>
  <c r="F26" i="14"/>
  <c r="F28" i="14" s="1"/>
  <c r="E26" i="14"/>
  <c r="E28" i="14" s="1"/>
  <c r="C28" i="14"/>
  <c r="B26" i="14"/>
  <c r="B28" i="14" s="1"/>
  <c r="K25" i="14"/>
  <c r="O24" i="14"/>
  <c r="K24" i="14"/>
  <c r="O23" i="14"/>
  <c r="K23" i="14"/>
  <c r="O22" i="14"/>
  <c r="K22" i="14"/>
  <c r="K21" i="14"/>
  <c r="O20" i="14"/>
  <c r="K20" i="14"/>
  <c r="K19" i="14"/>
  <c r="K18" i="14"/>
  <c r="O17" i="14"/>
  <c r="K17" i="14"/>
  <c r="O16" i="14"/>
  <c r="K16" i="14"/>
  <c r="O15" i="14"/>
  <c r="K15" i="14"/>
  <c r="O14" i="14"/>
  <c r="K14" i="14"/>
  <c r="K13" i="14"/>
  <c r="K12" i="14"/>
  <c r="O11" i="14"/>
  <c r="K11" i="14"/>
  <c r="K10" i="14"/>
  <c r="K9" i="14"/>
  <c r="O8" i="14"/>
  <c r="K8" i="14"/>
  <c r="M26" i="14" l="1"/>
  <c r="N26" i="14" s="1"/>
  <c r="Q28" i="14"/>
  <c r="O26" i="14"/>
  <c r="K26" i="14"/>
  <c r="K28" i="14" s="1"/>
  <c r="O28" i="14" l="1"/>
  <c r="M9" i="14" l="1"/>
  <c r="N9" i="14" s="1"/>
  <c r="M17" i="14"/>
  <c r="N17" i="14" s="1"/>
  <c r="M10" i="14"/>
  <c r="N10" i="14" s="1"/>
  <c r="M14" i="14"/>
  <c r="N14" i="14" s="1"/>
  <c r="M18" i="14"/>
  <c r="N18" i="14" s="1"/>
  <c r="M22" i="14"/>
  <c r="N22" i="14" s="1"/>
  <c r="M8" i="14"/>
  <c r="N8" i="14" s="1"/>
  <c r="M12" i="14"/>
  <c r="N12" i="14" s="1"/>
  <c r="M16" i="14"/>
  <c r="N16" i="14"/>
  <c r="M20" i="14"/>
  <c r="N20" i="14" s="1"/>
  <c r="M13" i="14"/>
  <c r="N13" i="14" s="1"/>
  <c r="M21" i="14"/>
  <c r="N21" i="14" s="1"/>
  <c r="M11" i="14"/>
  <c r="N11" i="14" s="1"/>
  <c r="M15" i="14"/>
  <c r="N15" i="14" s="1"/>
  <c r="M19" i="14"/>
  <c r="N19" i="14" s="1"/>
  <c r="M23" i="14"/>
  <c r="N2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退公連</author>
  </authors>
  <commentList>
    <comment ref="N4" authorId="0" shapeId="0" xr:uid="{00000000-0006-0000-0100-000001000000}">
      <text>
        <r>
          <rPr>
            <b/>
            <sz val="9"/>
            <color indexed="81"/>
            <rFont val="ＭＳ Ｐゴシック"/>
            <family val="3"/>
            <charset val="128"/>
          </rPr>
          <t>退公連:</t>
        </r>
        <r>
          <rPr>
            <sz val="9"/>
            <color indexed="81"/>
            <rFont val="ＭＳ Ｐゴシック"/>
            <family val="3"/>
            <charset val="128"/>
          </rPr>
          <t xml:space="preserve">
</t>
        </r>
      </text>
    </comment>
  </commentList>
</comments>
</file>

<file path=xl/sharedStrings.xml><?xml version="1.0" encoding="utf-8"?>
<sst xmlns="http://schemas.openxmlformats.org/spreadsheetml/2006/main" count="143" uniqueCount="92">
  <si>
    <t>市町村</t>
    <rPh sb="0" eb="3">
      <t>シチョウソン</t>
    </rPh>
    <phoneticPr fontId="2"/>
  </si>
  <si>
    <t>その他</t>
    <rPh sb="2" eb="3">
      <t>タ</t>
    </rPh>
    <phoneticPr fontId="2"/>
  </si>
  <si>
    <t xml:space="preserve">   ％</t>
    <phoneticPr fontId="2"/>
  </si>
  <si>
    <t>県 職</t>
    <rPh sb="0" eb="1">
      <t>ケン</t>
    </rPh>
    <rPh sb="2" eb="3">
      <t>ショク</t>
    </rPh>
    <phoneticPr fontId="2"/>
  </si>
  <si>
    <t>　（増減数）</t>
    <rPh sb="2" eb="4">
      <t>ゾウゲン</t>
    </rPh>
    <rPh sb="4" eb="5">
      <t>スウ</t>
    </rPh>
    <phoneticPr fontId="2"/>
  </si>
  <si>
    <t>会員数</t>
    <rPh sb="0" eb="3">
      <t>カイインスウ</t>
    </rPh>
    <phoneticPr fontId="2"/>
  </si>
  <si>
    <t xml:space="preserve"> </t>
    <phoneticPr fontId="2"/>
  </si>
  <si>
    <t xml:space="preserve">　伊　　達 </t>
    <rPh sb="1" eb="2">
      <t>イ</t>
    </rPh>
    <rPh sb="4" eb="5">
      <t>タチ</t>
    </rPh>
    <phoneticPr fontId="2"/>
  </si>
  <si>
    <t>　福　　島</t>
    <rPh sb="1" eb="2">
      <t>フク</t>
    </rPh>
    <rPh sb="4" eb="5">
      <t>シマ</t>
    </rPh>
    <phoneticPr fontId="2"/>
  </si>
  <si>
    <t>　安　　達</t>
    <rPh sb="1" eb="2">
      <t>アン</t>
    </rPh>
    <rPh sb="4" eb="5">
      <t>タチ</t>
    </rPh>
    <phoneticPr fontId="2"/>
  </si>
  <si>
    <t>　郡　　山</t>
    <rPh sb="1" eb="2">
      <t>グン</t>
    </rPh>
    <rPh sb="4" eb="5">
      <t>ヤマ</t>
    </rPh>
    <phoneticPr fontId="2"/>
  </si>
  <si>
    <t>　岩　　瀬</t>
    <rPh sb="1" eb="2">
      <t>イワ</t>
    </rPh>
    <rPh sb="4" eb="5">
      <t>セ</t>
    </rPh>
    <phoneticPr fontId="2"/>
  </si>
  <si>
    <t xml:space="preserve">　石　　川  </t>
    <rPh sb="1" eb="2">
      <t>イシ</t>
    </rPh>
    <rPh sb="4" eb="5">
      <t>カワ</t>
    </rPh>
    <phoneticPr fontId="2"/>
  </si>
  <si>
    <t xml:space="preserve">　白　　河 </t>
    <rPh sb="1" eb="2">
      <t>シロ</t>
    </rPh>
    <rPh sb="4" eb="5">
      <t>カワ</t>
    </rPh>
    <phoneticPr fontId="2"/>
  </si>
  <si>
    <t>　耶　　麻</t>
    <rPh sb="1" eb="2">
      <t>ヤ</t>
    </rPh>
    <rPh sb="4" eb="5">
      <t>アサ</t>
    </rPh>
    <phoneticPr fontId="2"/>
  </si>
  <si>
    <t>　北 会 津</t>
    <rPh sb="1" eb="2">
      <t>キタ</t>
    </rPh>
    <rPh sb="3" eb="4">
      <t>カイ</t>
    </rPh>
    <rPh sb="5" eb="6">
      <t>ツ</t>
    </rPh>
    <phoneticPr fontId="2"/>
  </si>
  <si>
    <t>　西 会 津</t>
    <rPh sb="1" eb="2">
      <t>ニシ</t>
    </rPh>
    <rPh sb="3" eb="4">
      <t>カイ</t>
    </rPh>
    <rPh sb="5" eb="6">
      <t>ツ</t>
    </rPh>
    <phoneticPr fontId="2"/>
  </si>
  <si>
    <t>　大　　沼</t>
    <rPh sb="1" eb="2">
      <t>ダイ</t>
    </rPh>
    <rPh sb="4" eb="5">
      <t>ヌマ</t>
    </rPh>
    <phoneticPr fontId="2"/>
  </si>
  <si>
    <t>　南 会 津</t>
    <rPh sb="1" eb="2">
      <t>ミナミ</t>
    </rPh>
    <rPh sb="3" eb="4">
      <t>カイ</t>
    </rPh>
    <rPh sb="5" eb="6">
      <t>ツ</t>
    </rPh>
    <phoneticPr fontId="2"/>
  </si>
  <si>
    <t>　双　　葉</t>
    <rPh sb="1" eb="2">
      <t>ソウ</t>
    </rPh>
    <rPh sb="4" eb="5">
      <t>ハ</t>
    </rPh>
    <phoneticPr fontId="2"/>
  </si>
  <si>
    <t>　相　　馬</t>
    <rPh sb="1" eb="2">
      <t>ソウ</t>
    </rPh>
    <rPh sb="4" eb="5">
      <t>ウマ</t>
    </rPh>
    <phoneticPr fontId="2"/>
  </si>
  <si>
    <t>　合　 計</t>
    <rPh sb="1" eb="2">
      <t>ゴウ</t>
    </rPh>
    <rPh sb="4" eb="5">
      <t>ケイ</t>
    </rPh>
    <phoneticPr fontId="2"/>
  </si>
  <si>
    <t xml:space="preserve"> 総 数</t>
    <rPh sb="1" eb="2">
      <t>フサ</t>
    </rPh>
    <rPh sb="3" eb="4">
      <t>カズ</t>
    </rPh>
    <phoneticPr fontId="2"/>
  </si>
  <si>
    <t xml:space="preserve">  男</t>
    <rPh sb="2" eb="3">
      <t>オトコ</t>
    </rPh>
    <phoneticPr fontId="2"/>
  </si>
  <si>
    <t xml:space="preserve">  女</t>
    <rPh sb="2" eb="3">
      <t>オンナ</t>
    </rPh>
    <phoneticPr fontId="2"/>
  </si>
  <si>
    <t>教 職</t>
    <rPh sb="0" eb="1">
      <t>キョウ</t>
    </rPh>
    <rPh sb="2" eb="3">
      <t>ショク</t>
    </rPh>
    <phoneticPr fontId="2"/>
  </si>
  <si>
    <t>警 察</t>
    <rPh sb="0" eb="1">
      <t>ケイ</t>
    </rPh>
    <rPh sb="2" eb="3">
      <t>サツ</t>
    </rPh>
    <phoneticPr fontId="2"/>
  </si>
  <si>
    <t>人 数</t>
    <rPh sb="0" eb="1">
      <t>ヒト</t>
    </rPh>
    <rPh sb="2" eb="3">
      <t>カズ</t>
    </rPh>
    <phoneticPr fontId="2"/>
  </si>
  <si>
    <t xml:space="preserve"> 支  部  名</t>
    <rPh sb="1" eb="2">
      <t>ササ</t>
    </rPh>
    <rPh sb="4" eb="5">
      <t>ブ</t>
    </rPh>
    <rPh sb="7" eb="8">
      <t>メイ</t>
    </rPh>
    <phoneticPr fontId="2"/>
  </si>
  <si>
    <t>消 防</t>
    <rPh sb="0" eb="1">
      <t>ケ</t>
    </rPh>
    <rPh sb="2" eb="3">
      <t>ボウ</t>
    </rPh>
    <phoneticPr fontId="2"/>
  </si>
  <si>
    <t xml:space="preserve">  計</t>
    <rPh sb="2" eb="3">
      <t>ケイ</t>
    </rPh>
    <phoneticPr fontId="2"/>
  </si>
  <si>
    <t xml:space="preserve">  男</t>
    <rPh sb="2" eb="3">
      <t>オ</t>
    </rPh>
    <phoneticPr fontId="2"/>
  </si>
  <si>
    <t>　会津坂下</t>
    <rPh sb="1" eb="3">
      <t>アイヅ</t>
    </rPh>
    <rPh sb="3" eb="4">
      <t>サカ</t>
    </rPh>
    <rPh sb="4" eb="5">
      <t>シタ</t>
    </rPh>
    <phoneticPr fontId="2"/>
  </si>
  <si>
    <t xml:space="preserve">     新  入  会  員</t>
    <rPh sb="5" eb="6">
      <t>シン</t>
    </rPh>
    <rPh sb="8" eb="9">
      <t>イリ</t>
    </rPh>
    <rPh sb="11" eb="12">
      <t>カイ</t>
    </rPh>
    <rPh sb="14" eb="15">
      <t>イン</t>
    </rPh>
    <phoneticPr fontId="2"/>
  </si>
  <si>
    <t xml:space="preserve">　東 白 川 </t>
    <rPh sb="1" eb="2">
      <t>ヒガシ</t>
    </rPh>
    <rPh sb="3" eb="4">
      <t>シロ</t>
    </rPh>
    <rPh sb="5" eb="6">
      <t>カワ</t>
    </rPh>
    <phoneticPr fontId="2"/>
  </si>
  <si>
    <t>　い わき</t>
    <phoneticPr fontId="2"/>
  </si>
  <si>
    <t xml:space="preserve">  対前年度増減</t>
    <rPh sb="2" eb="3">
      <t>タイ</t>
    </rPh>
    <rPh sb="3" eb="6">
      <t>ゼンネンド</t>
    </rPh>
    <rPh sb="6" eb="8">
      <t>ゾウゲン</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</si>
  <si>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</si>
  <si>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</si>
  <si>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</si>
  <si>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</si>
  <si>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</si>
  <si>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</si>
  <si>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</si>
  <si>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</si>
  <si>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</si>
  <si>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福島県退職公務員連盟</t>
    <rPh sb="0" eb="10">
      <t>フクシマケンタイショクコウムインレンメイフクシマケンタイショクコウムインレンメイ</t>
    </rPh>
    <phoneticPr fontId="2"/>
  </si>
  <si>
    <t xml:space="preserve"> </t>
    <phoneticPr fontId="2"/>
  </si>
  <si>
    <t xml:space="preserve"> </t>
    <phoneticPr fontId="2"/>
  </si>
  <si>
    <t>　</t>
    <phoneticPr fontId="2"/>
  </si>
  <si>
    <t xml:space="preserve">　田村地区 </t>
    <rPh sb="1" eb="2">
      <t>タ</t>
    </rPh>
    <rPh sb="2" eb="3">
      <t>ムラ</t>
    </rPh>
    <rPh sb="3" eb="5">
      <t>チク</t>
    </rPh>
    <phoneticPr fontId="2"/>
  </si>
  <si>
    <t xml:space="preserve">  </t>
    <phoneticPr fontId="2"/>
  </si>
  <si>
    <t xml:space="preserve"> </t>
    <phoneticPr fontId="2"/>
  </si>
  <si>
    <t>賛助会員</t>
    <rPh sb="0" eb="4">
      <t>サンジョカイイン</t>
    </rPh>
    <phoneticPr fontId="2"/>
  </si>
  <si>
    <r>
      <t xml:space="preserve"> </t>
    </r>
    <r>
      <rPr>
        <b/>
        <sz val="12"/>
        <rFont val="ＭＳ Ｐゴシック"/>
        <family val="3"/>
        <charset val="128"/>
      </rPr>
      <t>準会員</t>
    </r>
    <rPh sb="1" eb="2">
      <t>ジュン</t>
    </rPh>
    <rPh sb="2" eb="4">
      <t>カイイン</t>
    </rPh>
    <phoneticPr fontId="2"/>
  </si>
  <si>
    <t>　前年度数</t>
    <rPh sb="1" eb="4">
      <t>ゼンネンド</t>
    </rPh>
    <rPh sb="4" eb="5">
      <t>スウ</t>
    </rPh>
    <phoneticPr fontId="2"/>
  </si>
  <si>
    <t xml:space="preserve"> 支  部  名</t>
  </si>
  <si>
    <t xml:space="preserve"> 総 数</t>
  </si>
  <si>
    <t xml:space="preserve">  男</t>
  </si>
  <si>
    <t xml:space="preserve">  女</t>
  </si>
  <si>
    <t>　 総 数</t>
  </si>
  <si>
    <t xml:space="preserve">    男</t>
  </si>
  <si>
    <t xml:space="preserve">   女</t>
  </si>
  <si>
    <t>人 数</t>
  </si>
  <si>
    <t xml:space="preserve">   ％</t>
  </si>
  <si>
    <t xml:space="preserve">   男</t>
  </si>
  <si>
    <t xml:space="preserve">  計</t>
  </si>
  <si>
    <t>平成24年度</t>
  </si>
  <si>
    <t xml:space="preserve"> </t>
  </si>
  <si>
    <t>平成25年度</t>
  </si>
  <si>
    <t>平成26年度</t>
  </si>
  <si>
    <t>平成27年度</t>
  </si>
  <si>
    <t>平成28年度</t>
  </si>
  <si>
    <t>平成29年度</t>
  </si>
  <si>
    <t>平成30年度</t>
  </si>
  <si>
    <t>令和１年度</t>
  </si>
  <si>
    <t>令和２年度</t>
  </si>
  <si>
    <t>令和３年度</t>
  </si>
  <si>
    <t>令和４年度</t>
  </si>
  <si>
    <t>福島県退職公務員連盟</t>
    <phoneticPr fontId="2"/>
  </si>
  <si>
    <t xml:space="preserve">        当年度会員数</t>
    <phoneticPr fontId="2"/>
  </si>
  <si>
    <t>　　　     前年度会員数</t>
    <phoneticPr fontId="2"/>
  </si>
  <si>
    <t xml:space="preserve">            対 前 年 度 増 減</t>
    <phoneticPr fontId="2"/>
  </si>
  <si>
    <t xml:space="preserve">    　     新  入  会  員</t>
    <phoneticPr fontId="2"/>
  </si>
  <si>
    <t xml:space="preserve">     　    退　会　会　員</t>
    <phoneticPr fontId="2"/>
  </si>
  <si>
    <t xml:space="preserve">          物　故   会  員</t>
    <phoneticPr fontId="2"/>
  </si>
  <si>
    <t>　　　　　　　　新入会員と退会会員・物故会員　構　成　表</t>
    <phoneticPr fontId="2"/>
  </si>
  <si>
    <t>令 和７ 年　８月　３１日</t>
    <rPh sb="0" eb="1">
      <t>レイ</t>
    </rPh>
    <rPh sb="2" eb="3">
      <t>ワ</t>
    </rPh>
    <rPh sb="5" eb="6">
      <t>ネン</t>
    </rPh>
    <rPh sb="8" eb="9">
      <t>ガツ</t>
    </rPh>
    <rPh sb="12" eb="13">
      <t>ニチ</t>
    </rPh>
    <phoneticPr fontId="2"/>
  </si>
  <si>
    <t>６年度</t>
    <rPh sb="1" eb="3">
      <t>ネンド</t>
    </rPh>
    <phoneticPr fontId="2"/>
  </si>
  <si>
    <t>　令和７年度会員数</t>
    <rPh sb="1" eb="3">
      <t>レイワ</t>
    </rPh>
    <rPh sb="4" eb="5">
      <t>ネン</t>
    </rPh>
    <rPh sb="5" eb="6">
      <t>ド</t>
    </rPh>
    <rPh sb="6" eb="9">
      <t>カイインスウ</t>
    </rPh>
    <phoneticPr fontId="2"/>
  </si>
  <si>
    <t>　　職　　　種　　　別　　　会　　　員　　　数</t>
    <rPh sb="2" eb="3">
      <t>ショク</t>
    </rPh>
    <rPh sb="6" eb="7">
      <t>タネ</t>
    </rPh>
    <rPh sb="10" eb="11">
      <t>ベツ</t>
    </rPh>
    <rPh sb="14" eb="15">
      <t>カイ</t>
    </rPh>
    <rPh sb="18" eb="19">
      <t>イン</t>
    </rPh>
    <rPh sb="22" eb="23">
      <t>カズ</t>
    </rPh>
    <phoneticPr fontId="2"/>
  </si>
  <si>
    <t>　　　　　　　　　　　　　　　　　令 和 7 年 度　会　員　構　成　表</t>
    <rPh sb="17" eb="18">
      <t>レイ</t>
    </rPh>
    <rPh sb="19" eb="20">
      <t>ワ</t>
    </rPh>
    <rPh sb="23" eb="24">
      <t>ネン</t>
    </rPh>
    <rPh sb="25" eb="26">
      <t>ド</t>
    </rPh>
    <rPh sb="27" eb="28">
      <t>カイ</t>
    </rPh>
    <rPh sb="29" eb="30">
      <t>イン</t>
    </rPh>
    <rPh sb="31" eb="32">
      <t>カマエ</t>
    </rPh>
    <rPh sb="33" eb="34">
      <t>シゲル</t>
    </rPh>
    <rPh sb="35" eb="3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</si>
</sst>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_ "/>
    <numFmt numFmtId="179" formatCode="#,##0.0_ "/>
    <numFmt numFmtId="180" formatCode="#,##0;[Red]#,##0"/>
    <numFmt numFmtId="181" formatCode="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56"/>
      <name val="ＭＳ Ｐゴシック"/>
      <family val="3"/>
      <charset val="128"/>
    </font>
    <font>
      <b/>
      <sz val="14"/>
      <name val="ＭＳ Ｐゴシック"/>
      <family val="3"/>
      <charset val="128"/>
    </font>
    <font>
      <sz val="11"/>
      <color rgb="FF00B0F0"/>
      <name val="ＭＳ Ｐゴシック"/>
      <family val="3"/>
      <charset val="128"/>
    </font>
    <font>
      <b/>
      <sz val="20"/>
      <name val="ＭＳ Ｐゴシック"/>
      <family val="3"/>
      <charset val="128"/>
    </font>
    <font>
      <b/>
      <sz val="18"/>
      <name val="ＭＳ Ｐゴシック"/>
      <family val="3"/>
      <charset val="128"/>
    </font>
    <font>
      <b/>
      <sz val="11"/>
      <name val="ＭＳ Ｐゴシック"/>
      <family val="3"/>
      <charset val="128"/>
    </font>
    <font>
      <b/>
      <sz val="14"/>
      <color rgb="FF00B0F0"/>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58">
    <border>
      <left/>
      <right/>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center" vertical="center"/>
    </xf>
    <xf numFmtId="178" fontId="0" fillId="0" borderId="0" xfId="0" applyNumberFormat="1">
      <alignment vertical="center"/>
    </xf>
    <xf numFmtId="0" fontId="6" fillId="0" borderId="0" xfId="0" applyFont="1">
      <alignment vertical="center"/>
    </xf>
    <xf numFmtId="0" fontId="5" fillId="0" borderId="0" xfId="0" applyFont="1">
      <alignment vertical="center"/>
    </xf>
    <xf numFmtId="0" fontId="8" fillId="0" borderId="0" xfId="0" applyFont="1">
      <alignment vertical="center"/>
    </xf>
    <xf numFmtId="0" fontId="10" fillId="0" borderId="7" xfId="0" applyFont="1" applyBorder="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shrinkToFit="1"/>
    </xf>
    <xf numFmtId="0" fontId="10" fillId="0" borderId="3" xfId="0" applyFont="1" applyBorder="1">
      <alignment vertical="center"/>
    </xf>
    <xf numFmtId="178" fontId="5" fillId="0" borderId="17" xfId="0" applyNumberFormat="1" applyFont="1" applyBorder="1" applyAlignment="1">
      <alignment horizontal="center" vertical="center"/>
    </xf>
    <xf numFmtId="0" fontId="5" fillId="0" borderId="4" xfId="0" applyFont="1" applyBorder="1">
      <alignment vertical="center"/>
    </xf>
    <xf numFmtId="0" fontId="5" fillId="0" borderId="24" xfId="0" applyFont="1" applyBorder="1">
      <alignmen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6" xfId="0" applyFont="1" applyBorder="1" applyAlignment="1">
      <alignment horizontal="right" vertical="center"/>
    </xf>
    <xf numFmtId="0" fontId="5" fillId="0" borderId="27" xfId="0" applyFont="1" applyBorder="1" applyAlignment="1">
      <alignment horizontal="right" vertical="center"/>
    </xf>
    <xf numFmtId="0" fontId="5" fillId="0" borderId="24" xfId="0" applyFont="1" applyBorder="1" applyAlignment="1">
      <alignment horizontal="right" vertical="center"/>
    </xf>
    <xf numFmtId="177" fontId="5" fillId="0" borderId="36" xfId="0" applyNumberFormat="1" applyFont="1" applyBorder="1" applyAlignment="1">
      <alignment horizontal="right" vertical="center"/>
    </xf>
    <xf numFmtId="3" fontId="5" fillId="0" borderId="25" xfId="0" applyNumberFormat="1" applyFont="1" applyBorder="1" applyAlignment="1">
      <alignment horizontal="right" vertical="center"/>
    </xf>
    <xf numFmtId="3" fontId="5" fillId="0" borderId="27" xfId="0" applyNumberFormat="1" applyFont="1" applyBorder="1" applyAlignment="1">
      <alignment horizontal="right" vertical="center"/>
    </xf>
    <xf numFmtId="3" fontId="5" fillId="0" borderId="24" xfId="0" applyNumberFormat="1" applyFont="1" applyBorder="1" applyAlignment="1">
      <alignment horizontal="right" vertical="center"/>
    </xf>
    <xf numFmtId="3" fontId="5" fillId="0" borderId="6" xfId="0" applyNumberFormat="1" applyFont="1" applyBorder="1" applyAlignment="1">
      <alignment horizontal="right" vertical="center"/>
    </xf>
    <xf numFmtId="3" fontId="5" fillId="0" borderId="26" xfId="0" applyNumberFormat="1" applyFont="1" applyBorder="1" applyAlignment="1">
      <alignment horizontal="right" vertical="center"/>
    </xf>
    <xf numFmtId="0" fontId="5" fillId="2" borderId="25" xfId="0" applyFont="1" applyFill="1" applyBorder="1" applyAlignment="1">
      <alignment horizontal="right" vertical="center"/>
    </xf>
    <xf numFmtId="0" fontId="5" fillId="2" borderId="26" xfId="0" applyFont="1" applyFill="1" applyBorder="1" applyAlignment="1">
      <alignment horizontal="right" vertical="center"/>
    </xf>
    <xf numFmtId="0" fontId="5" fillId="2" borderId="6" xfId="0" applyFont="1" applyFill="1" applyBorder="1" applyAlignment="1">
      <alignment horizontal="right" vertical="center"/>
    </xf>
    <xf numFmtId="0" fontId="5" fillId="2" borderId="27" xfId="0" applyFont="1" applyFill="1" applyBorder="1" applyAlignment="1">
      <alignment horizontal="right" vertical="center"/>
    </xf>
    <xf numFmtId="0" fontId="5" fillId="2" borderId="21" xfId="0" applyFont="1" applyFill="1" applyBorder="1" applyAlignment="1">
      <alignment horizontal="right" vertical="center"/>
    </xf>
    <xf numFmtId="0" fontId="5" fillId="2" borderId="20" xfId="0" applyFont="1" applyFill="1" applyBorder="1" applyAlignment="1">
      <alignment horizontal="right" vertical="center"/>
    </xf>
    <xf numFmtId="0" fontId="5" fillId="2" borderId="24" xfId="0" applyFont="1" applyFill="1" applyBorder="1" applyAlignment="1">
      <alignment horizontal="right" vertical="center"/>
    </xf>
    <xf numFmtId="178" fontId="5" fillId="2" borderId="35" xfId="0" applyNumberFormat="1" applyFont="1" applyFill="1" applyBorder="1" applyAlignment="1">
      <alignment horizontal="right" vertical="center"/>
    </xf>
    <xf numFmtId="177" fontId="5" fillId="2" borderId="36" xfId="0" applyNumberFormat="1" applyFont="1" applyFill="1" applyBorder="1" applyAlignment="1">
      <alignment horizontal="right" vertical="center"/>
    </xf>
    <xf numFmtId="177" fontId="5" fillId="2" borderId="37" xfId="0" applyNumberFormat="1" applyFont="1" applyFill="1" applyBorder="1" applyAlignment="1">
      <alignment horizontal="right" vertical="center"/>
    </xf>
    <xf numFmtId="0" fontId="5" fillId="2" borderId="28" xfId="0" applyFont="1" applyFill="1" applyBorder="1" applyAlignment="1">
      <alignment horizontal="right" vertical="center"/>
    </xf>
    <xf numFmtId="0" fontId="5" fillId="2" borderId="8" xfId="0" applyFont="1" applyFill="1" applyBorder="1" applyAlignment="1">
      <alignment horizontal="right" vertical="center"/>
    </xf>
    <xf numFmtId="3" fontId="5" fillId="2" borderId="25" xfId="0" applyNumberFormat="1" applyFont="1" applyFill="1" applyBorder="1" applyAlignment="1">
      <alignment horizontal="right" vertical="center"/>
    </xf>
    <xf numFmtId="3" fontId="5" fillId="2" borderId="24" xfId="0" applyNumberFormat="1" applyFont="1" applyFill="1" applyBorder="1" applyAlignment="1">
      <alignment horizontal="right" vertical="center"/>
    </xf>
    <xf numFmtId="3" fontId="5" fillId="2" borderId="26" xfId="0" applyNumberFormat="1" applyFont="1" applyFill="1" applyBorder="1" applyAlignment="1">
      <alignment horizontal="right" vertical="center"/>
    </xf>
    <xf numFmtId="0" fontId="5" fillId="0" borderId="38" xfId="0" applyFont="1" applyBorder="1" applyAlignment="1">
      <alignment horizontal="right" vertical="center"/>
    </xf>
    <xf numFmtId="3" fontId="5" fillId="0" borderId="17" xfId="0" applyNumberFormat="1" applyFont="1" applyBorder="1" applyAlignment="1">
      <alignment horizontal="right" vertical="center"/>
    </xf>
    <xf numFmtId="0" fontId="5" fillId="0" borderId="15" xfId="0" applyFont="1" applyBorder="1" applyAlignment="1">
      <alignment horizontal="right" vertical="center"/>
    </xf>
    <xf numFmtId="0" fontId="5" fillId="0" borderId="30" xfId="0" applyFont="1" applyBorder="1" applyAlignment="1">
      <alignment horizontal="right" vertical="center"/>
    </xf>
    <xf numFmtId="3" fontId="5" fillId="0" borderId="29" xfId="0" applyNumberFormat="1" applyFont="1" applyBorder="1" applyAlignment="1">
      <alignment horizontal="right" vertical="center"/>
    </xf>
    <xf numFmtId="177" fontId="5" fillId="0" borderId="17" xfId="0" applyNumberFormat="1" applyFont="1" applyBorder="1" applyAlignment="1">
      <alignment horizontal="right" vertical="center"/>
    </xf>
    <xf numFmtId="3" fontId="5" fillId="0" borderId="15" xfId="0" applyNumberFormat="1" applyFont="1" applyBorder="1" applyAlignment="1">
      <alignment horizontal="right" vertical="center"/>
    </xf>
    <xf numFmtId="0" fontId="5" fillId="0" borderId="1" xfId="0" applyFont="1" applyBorder="1" applyAlignment="1">
      <alignment horizontal="right" vertical="center"/>
    </xf>
    <xf numFmtId="0" fontId="5" fillId="0" borderId="41" xfId="0" applyFont="1" applyBorder="1">
      <alignment vertical="center"/>
    </xf>
    <xf numFmtId="180" fontId="5" fillId="0" borderId="18" xfId="0" applyNumberFormat="1" applyFont="1" applyBorder="1" applyAlignment="1">
      <alignment horizontal="right" vertical="center"/>
    </xf>
    <xf numFmtId="180" fontId="5" fillId="0" borderId="19" xfId="0" applyNumberFormat="1" applyFont="1" applyBorder="1" applyAlignment="1">
      <alignment horizontal="right" vertical="center"/>
    </xf>
    <xf numFmtId="180" fontId="5" fillId="0" borderId="39" xfId="0" applyNumberFormat="1" applyFont="1" applyBorder="1" applyAlignment="1">
      <alignment horizontal="right" vertical="center"/>
    </xf>
    <xf numFmtId="180" fontId="5" fillId="0" borderId="34" xfId="0" applyNumberFormat="1" applyFont="1" applyBorder="1" applyAlignment="1">
      <alignment horizontal="right" vertical="center"/>
    </xf>
    <xf numFmtId="180" fontId="5" fillId="0" borderId="40" xfId="0" applyNumberFormat="1" applyFont="1" applyBorder="1" applyAlignment="1">
      <alignment horizontal="right" vertical="center"/>
    </xf>
    <xf numFmtId="180" fontId="5" fillId="0" borderId="41" xfId="0" applyNumberFormat="1" applyFont="1" applyBorder="1" applyAlignment="1">
      <alignment horizontal="right" vertical="center"/>
    </xf>
    <xf numFmtId="0" fontId="5" fillId="0" borderId="45" xfId="0" applyFont="1" applyBorder="1" applyAlignment="1">
      <alignment vertical="center" shrinkToFit="1"/>
    </xf>
    <xf numFmtId="3" fontId="5" fillId="0" borderId="42" xfId="0" applyNumberFormat="1" applyFont="1" applyBorder="1" applyAlignment="1">
      <alignment horizontal="right" vertical="center"/>
    </xf>
    <xf numFmtId="3" fontId="5" fillId="0" borderId="10" xfId="0" applyNumberFormat="1" applyFont="1" applyBorder="1" applyAlignment="1">
      <alignment horizontal="right" vertical="center"/>
    </xf>
    <xf numFmtId="3" fontId="5" fillId="0" borderId="43" xfId="0" applyNumberFormat="1" applyFont="1" applyBorder="1" applyAlignment="1">
      <alignment horizontal="right" vertical="center"/>
    </xf>
    <xf numFmtId="0" fontId="5" fillId="0" borderId="32" xfId="0" applyFont="1" applyBorder="1" applyAlignment="1">
      <alignment horizontal="right" vertical="center"/>
    </xf>
    <xf numFmtId="0" fontId="5" fillId="0" borderId="44" xfId="0" applyFont="1" applyBorder="1" applyAlignment="1">
      <alignment horizontal="right" vertical="center"/>
    </xf>
    <xf numFmtId="0" fontId="5" fillId="0" borderId="43" xfId="0" applyFont="1" applyBorder="1">
      <alignment vertical="center"/>
    </xf>
    <xf numFmtId="3" fontId="5" fillId="0" borderId="32" xfId="0" applyNumberFormat="1" applyFont="1" applyBorder="1" applyAlignment="1">
      <alignment horizontal="right" vertical="center"/>
    </xf>
    <xf numFmtId="0" fontId="5" fillId="0" borderId="0" xfId="0" applyFont="1" applyAlignment="1">
      <alignment horizontal="center" vertical="center"/>
    </xf>
    <xf numFmtId="178" fontId="5" fillId="0" borderId="0" xfId="0" applyNumberFormat="1" applyFont="1" applyAlignment="1">
      <alignment horizontal="right" vertical="center"/>
    </xf>
    <xf numFmtId="181" fontId="5" fillId="0" borderId="0" xfId="0" applyNumberFormat="1" applyFont="1" applyAlignment="1">
      <alignment horizontal="right" vertical="center"/>
    </xf>
    <xf numFmtId="176" fontId="11" fillId="0" borderId="0" xfId="0" applyNumberFormat="1" applyFont="1" applyAlignment="1">
      <alignment horizontal="center" vertical="center"/>
    </xf>
    <xf numFmtId="0" fontId="11" fillId="0" borderId="0" xfId="0" applyFont="1">
      <alignment vertical="center"/>
    </xf>
    <xf numFmtId="0" fontId="10" fillId="0" borderId="0" xfId="0" applyFont="1">
      <alignment vertical="center"/>
    </xf>
    <xf numFmtId="178" fontId="5" fillId="0" borderId="0" xfId="0" applyNumberFormat="1" applyFont="1">
      <alignment vertical="center"/>
    </xf>
    <xf numFmtId="176" fontId="5" fillId="0" borderId="0" xfId="0" applyNumberFormat="1" applyFont="1" applyAlignment="1">
      <alignment horizontal="center" vertical="center"/>
    </xf>
    <xf numFmtId="176" fontId="5" fillId="0" borderId="0" xfId="0" applyNumberFormat="1" applyFont="1">
      <alignment vertical="center"/>
    </xf>
    <xf numFmtId="0" fontId="5" fillId="2" borderId="22" xfId="0" applyFont="1" applyFill="1" applyBorder="1" applyAlignment="1">
      <alignment horizontal="right" vertical="center"/>
    </xf>
    <xf numFmtId="3" fontId="5" fillId="2" borderId="23" xfId="0" applyNumberFormat="1" applyFont="1" applyFill="1" applyBorder="1" applyAlignment="1">
      <alignment horizontal="right" vertical="center"/>
    </xf>
    <xf numFmtId="38" fontId="5" fillId="2" borderId="26" xfId="1" applyFont="1" applyFill="1" applyBorder="1" applyAlignment="1">
      <alignment horizontal="right" vertical="center"/>
    </xf>
    <xf numFmtId="178" fontId="5" fillId="2" borderId="5" xfId="0" applyNumberFormat="1" applyFont="1" applyFill="1" applyBorder="1" applyAlignment="1">
      <alignment horizontal="right" vertical="center"/>
    </xf>
    <xf numFmtId="3" fontId="5" fillId="2" borderId="6" xfId="0" applyNumberFormat="1" applyFont="1" applyFill="1" applyBorder="1" applyAlignment="1">
      <alignment horizontal="right" vertical="center"/>
    </xf>
    <xf numFmtId="0" fontId="5" fillId="0" borderId="17" xfId="0" applyFont="1" applyBorder="1" applyAlignment="1">
      <alignment horizontal="center" vertical="center"/>
    </xf>
    <xf numFmtId="178" fontId="5" fillId="0" borderId="1" xfId="0" applyNumberFormat="1" applyFont="1" applyBorder="1" applyAlignment="1">
      <alignment horizontal="center" vertical="center"/>
    </xf>
    <xf numFmtId="0" fontId="5" fillId="2" borderId="36" xfId="0" applyFont="1" applyFill="1" applyBorder="1" applyAlignment="1">
      <alignment horizontal="right" vertical="center"/>
    </xf>
    <xf numFmtId="0" fontId="5" fillId="2" borderId="18" xfId="0" applyFont="1" applyFill="1" applyBorder="1" applyAlignment="1">
      <alignment horizontal="right" vertical="center"/>
    </xf>
    <xf numFmtId="0" fontId="5" fillId="2" borderId="23" xfId="0" applyFont="1" applyFill="1" applyBorder="1" applyAlignment="1">
      <alignment horizontal="right" vertical="center"/>
    </xf>
    <xf numFmtId="178" fontId="5" fillId="2" borderId="39" xfId="0" applyNumberFormat="1" applyFont="1" applyFill="1" applyBorder="1" applyAlignment="1">
      <alignment horizontal="right" vertical="center"/>
    </xf>
    <xf numFmtId="0" fontId="5" fillId="2" borderId="17" xfId="0" applyFont="1" applyFill="1" applyBorder="1" applyAlignment="1">
      <alignment horizontal="right" vertical="center"/>
    </xf>
    <xf numFmtId="178" fontId="5" fillId="2" borderId="30" xfId="0" applyNumberFormat="1" applyFont="1" applyFill="1" applyBorder="1" applyAlignment="1">
      <alignment horizontal="right" vertical="center"/>
    </xf>
    <xf numFmtId="0" fontId="5" fillId="2" borderId="19" xfId="0" applyFont="1" applyFill="1" applyBorder="1" applyAlignment="1">
      <alignment horizontal="right" vertical="center"/>
    </xf>
    <xf numFmtId="0" fontId="5" fillId="2" borderId="0" xfId="0" applyFont="1" applyFill="1" applyAlignment="1">
      <alignment horizontal="right" vertical="center"/>
    </xf>
    <xf numFmtId="0" fontId="5" fillId="2" borderId="5" xfId="0" applyFont="1" applyFill="1" applyBorder="1" applyAlignment="1">
      <alignment horizontal="right" vertical="center"/>
    </xf>
    <xf numFmtId="0" fontId="5" fillId="2" borderId="9" xfId="0" applyFont="1" applyFill="1" applyBorder="1" applyAlignment="1">
      <alignment horizontal="right" vertical="center"/>
    </xf>
    <xf numFmtId="177" fontId="5" fillId="2" borderId="23" xfId="0" applyNumberFormat="1" applyFont="1" applyFill="1" applyBorder="1" applyAlignment="1">
      <alignment horizontal="right" vertical="center"/>
    </xf>
    <xf numFmtId="0" fontId="5" fillId="0" borderId="14" xfId="0" applyFont="1" applyBorder="1" applyAlignment="1">
      <alignment horizontal="right" vertical="center"/>
    </xf>
    <xf numFmtId="0" fontId="5" fillId="0" borderId="46" xfId="0" applyFont="1" applyBorder="1">
      <alignment vertical="center"/>
    </xf>
    <xf numFmtId="176" fontId="5" fillId="0" borderId="47" xfId="0" applyNumberFormat="1" applyFont="1" applyBorder="1">
      <alignment vertical="center"/>
    </xf>
    <xf numFmtId="176" fontId="5" fillId="0" borderId="48" xfId="0" applyNumberFormat="1" applyFont="1" applyBorder="1">
      <alignment vertical="center"/>
    </xf>
    <xf numFmtId="176" fontId="5" fillId="0" borderId="49" xfId="0" applyNumberFormat="1" applyFont="1" applyBorder="1">
      <alignment vertical="center"/>
    </xf>
    <xf numFmtId="176" fontId="5" fillId="0" borderId="50" xfId="0" applyNumberFormat="1" applyFont="1" applyBorder="1">
      <alignment vertical="center"/>
    </xf>
    <xf numFmtId="176" fontId="5" fillId="0" borderId="46" xfId="0" applyNumberFormat="1" applyFont="1" applyBorder="1">
      <alignment vertical="center"/>
    </xf>
    <xf numFmtId="176" fontId="5" fillId="0" borderId="51" xfId="0" applyNumberFormat="1" applyFont="1" applyBorder="1">
      <alignment vertical="center"/>
    </xf>
    <xf numFmtId="177" fontId="5" fillId="0" borderId="52" xfId="0" applyNumberFormat="1" applyFont="1" applyBorder="1" applyAlignment="1">
      <alignment horizontal="right" vertical="center"/>
    </xf>
    <xf numFmtId="179" fontId="5" fillId="0" borderId="49" xfId="0" applyNumberFormat="1" applyFont="1" applyBorder="1">
      <alignment vertical="center"/>
    </xf>
    <xf numFmtId="176" fontId="5" fillId="0" borderId="53" xfId="0" applyNumberFormat="1" applyFont="1" applyBorder="1">
      <alignment vertical="center"/>
    </xf>
    <xf numFmtId="177" fontId="5" fillId="0" borderId="0" xfId="0" applyNumberFormat="1" applyFont="1" applyAlignment="1">
      <alignment horizontal="right" vertical="center"/>
    </xf>
    <xf numFmtId="3" fontId="5" fillId="0" borderId="33" xfId="0" applyNumberFormat="1" applyFont="1" applyBorder="1" applyAlignment="1">
      <alignment horizontal="right" vertical="center"/>
    </xf>
    <xf numFmtId="0" fontId="5" fillId="0" borderId="11" xfId="0" applyFont="1" applyBorder="1" applyAlignment="1">
      <alignment horizontal="center" vertical="center"/>
    </xf>
    <xf numFmtId="0" fontId="9" fillId="0" borderId="2" xfId="0" applyFont="1" applyBorder="1" applyAlignment="1">
      <alignment horizontal="center" vertical="center"/>
    </xf>
    <xf numFmtId="3" fontId="5" fillId="0" borderId="31" xfId="0" applyNumberFormat="1" applyFont="1" applyBorder="1" applyAlignment="1">
      <alignment horizontal="right" vertical="center"/>
    </xf>
    <xf numFmtId="0" fontId="5" fillId="0" borderId="55" xfId="0" applyFont="1" applyBorder="1">
      <alignment vertical="center"/>
    </xf>
    <xf numFmtId="3" fontId="5" fillId="0" borderId="55" xfId="0" applyNumberFormat="1" applyFont="1" applyBorder="1">
      <alignment vertical="center"/>
    </xf>
    <xf numFmtId="181" fontId="5" fillId="0" borderId="7" xfId="0" applyNumberFormat="1" applyFont="1" applyBorder="1" applyAlignment="1">
      <alignment horizontal="right" vertical="center"/>
    </xf>
    <xf numFmtId="0" fontId="0" fillId="0" borderId="26" xfId="0" applyBorder="1">
      <alignment vertical="center"/>
    </xf>
    <xf numFmtId="3" fontId="0" fillId="0" borderId="26" xfId="0" applyNumberFormat="1" applyBorder="1">
      <alignment vertical="center"/>
    </xf>
    <xf numFmtId="0" fontId="0" fillId="0" borderId="18" xfId="0" applyBorder="1">
      <alignment vertical="center"/>
    </xf>
    <xf numFmtId="0" fontId="0" fillId="0" borderId="19" xfId="0" applyBorder="1">
      <alignment vertical="center"/>
    </xf>
    <xf numFmtId="0" fontId="0" fillId="0" borderId="36" xfId="0" applyBorder="1">
      <alignment vertical="center"/>
    </xf>
    <xf numFmtId="0" fontId="0" fillId="0" borderId="35" xfId="0" applyBorder="1">
      <alignment vertical="center"/>
    </xf>
    <xf numFmtId="0" fontId="0" fillId="0" borderId="15" xfId="0" applyBorder="1">
      <alignment vertical="center"/>
    </xf>
    <xf numFmtId="0" fontId="0" fillId="0" borderId="30" xfId="0" applyBorder="1">
      <alignment vertical="center"/>
    </xf>
    <xf numFmtId="0" fontId="0" fillId="0" borderId="34" xfId="0" applyBorder="1">
      <alignment vertical="center"/>
    </xf>
    <xf numFmtId="0" fontId="0" fillId="0" borderId="40" xfId="0" applyBorder="1">
      <alignment vertical="center"/>
    </xf>
    <xf numFmtId="0" fontId="0" fillId="0" borderId="9" xfId="0" applyBorder="1">
      <alignment vertical="center"/>
    </xf>
    <xf numFmtId="38" fontId="0" fillId="0" borderId="17" xfId="1" applyFont="1" applyBorder="1">
      <alignment vertical="center"/>
    </xf>
    <xf numFmtId="38" fontId="0" fillId="0" borderId="15" xfId="1" applyFont="1" applyBorder="1">
      <alignment vertical="center"/>
    </xf>
    <xf numFmtId="0" fontId="0" fillId="0" borderId="56" xfId="0" applyBorder="1">
      <alignment vertical="center"/>
    </xf>
    <xf numFmtId="0" fontId="5" fillId="0" borderId="3" xfId="0" applyFont="1" applyBorder="1">
      <alignment vertical="center"/>
    </xf>
    <xf numFmtId="0" fontId="5" fillId="2" borderId="57" xfId="0" applyFont="1" applyFill="1" applyBorder="1" applyAlignment="1">
      <alignment horizontal="right" vertical="center"/>
    </xf>
    <xf numFmtId="0" fontId="5" fillId="0" borderId="2" xfId="0" applyFont="1" applyBorder="1" applyAlignment="1">
      <alignment horizontal="center" vertical="center"/>
    </xf>
    <xf numFmtId="0" fontId="5" fillId="0" borderId="39" xfId="0" applyFont="1" applyBorder="1" applyAlignment="1">
      <alignment horizontal="center" vertical="center"/>
    </xf>
    <xf numFmtId="176" fontId="5" fillId="0" borderId="54" xfId="0" applyNumberFormat="1" applyFont="1" applyBorder="1" applyAlignment="1">
      <alignment horizontal="right" vertical="center"/>
    </xf>
    <xf numFmtId="0" fontId="5" fillId="2" borderId="41" xfId="0" applyFont="1" applyFill="1" applyBorder="1">
      <alignment vertical="center"/>
    </xf>
    <xf numFmtId="0" fontId="5" fillId="2" borderId="24" xfId="0" applyFont="1" applyFill="1" applyBorder="1">
      <alignment vertical="center"/>
    </xf>
    <xf numFmtId="0" fontId="5" fillId="2" borderId="29" xfId="0" applyFont="1" applyFill="1" applyBorder="1">
      <alignment vertical="center"/>
    </xf>
    <xf numFmtId="0" fontId="5" fillId="2" borderId="24" xfId="0" applyFont="1" applyFill="1" applyBorder="1" applyAlignment="1">
      <alignment horizontal="center" vertical="center"/>
    </xf>
    <xf numFmtId="0" fontId="5" fillId="0" borderId="24" xfId="0" applyFont="1" applyBorder="1" applyAlignment="1">
      <alignment horizontal="center" vertical="center" shrinkToFit="1"/>
    </xf>
    <xf numFmtId="0" fontId="7" fillId="0" borderId="0" xfId="0" applyFont="1">
      <alignment vertical="center"/>
    </xf>
    <xf numFmtId="0" fontId="5" fillId="0" borderId="1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shrinkToFit="1"/>
    </xf>
    <xf numFmtId="0" fontId="9" fillId="0" borderId="9" xfId="0" applyFont="1" applyBorder="1" applyAlignment="1">
      <alignment horizontal="center" vertical="center" shrinkToFit="1"/>
    </xf>
    <xf numFmtId="178" fontId="5" fillId="0" borderId="12" xfId="0" applyNumberFormat="1" applyFont="1" applyBorder="1">
      <alignment vertical="center"/>
    </xf>
    <xf numFmtId="0" fontId="5" fillId="0" borderId="13" xfId="0" applyFont="1" applyBorder="1">
      <alignment vertical="center"/>
    </xf>
    <xf numFmtId="0" fontId="5" fillId="0" borderId="9" xfId="0" applyFont="1" applyBorder="1">
      <alignment vertical="center"/>
    </xf>
    <xf numFmtId="58" fontId="5" fillId="0" borderId="3" xfId="0" applyNumberFormat="1" applyFont="1" applyBorder="1" applyAlignment="1">
      <alignment horizontal="right" vertical="center" shrinkToFit="1"/>
    </xf>
    <xf numFmtId="0" fontId="9" fillId="0" borderId="3" xfId="0" applyFont="1" applyBorder="1" applyAlignment="1">
      <alignment horizontal="right" vertical="center" shrinkToFit="1"/>
    </xf>
    <xf numFmtId="0" fontId="0" fillId="0" borderId="3" xfId="0" applyBorder="1" applyAlignment="1">
      <alignment vertical="center" shrinkToFit="1"/>
    </xf>
    <xf numFmtId="0" fontId="5" fillId="0" borderId="0" xfId="0" applyFont="1" applyAlignment="1">
      <alignment horizontal="right" vertical="center" shrinkToFit="1"/>
    </xf>
    <xf numFmtId="0" fontId="9" fillId="0" borderId="0" xfId="0" applyFont="1" applyAlignment="1">
      <alignment horizontal="right" vertical="center" shrinkToFit="1"/>
    </xf>
    <xf numFmtId="0" fontId="0" fillId="0" borderId="0" xfId="0" applyAlignment="1">
      <alignment vertical="center" shrinkToFit="1"/>
    </xf>
    <xf numFmtId="58" fontId="0" fillId="0" borderId="3"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9</xdr:row>
      <xdr:rowOff>9525</xdr:rowOff>
    </xdr:from>
    <xdr:to>
      <xdr:col>12</xdr:col>
      <xdr:colOff>0</xdr:colOff>
      <xdr:row>28</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1106150" y="2905125"/>
          <a:ext cx="0" cy="7429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10</xdr:row>
      <xdr:rowOff>76200</xdr:rowOff>
    </xdr:from>
    <xdr:to>
      <xdr:col>16</xdr:col>
      <xdr:colOff>0</xdr:colOff>
      <xdr:row>10</xdr:row>
      <xdr:rowOff>76200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4097000" y="3352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39"/>
  <sheetViews>
    <sheetView tabSelected="1" zoomScale="75" zoomScaleNormal="75" workbookViewId="0">
      <pane xSplit="1" topLeftCell="B1" activePane="topRight" state="frozen"/>
      <selection pane="topRight" activeCell="N1" sqref="N1:N1048576"/>
    </sheetView>
  </sheetViews>
  <sheetFormatPr defaultRowHeight="13.5" x14ac:dyDescent="0.15"/>
  <cols>
    <col min="1" max="1" width="12.625" style="3" customWidth="1"/>
    <col min="2" max="2" width="9.625" style="3" customWidth="1"/>
    <col min="3" max="8" width="8.75" customWidth="1"/>
    <col min="9" max="10" width="7.625" customWidth="1"/>
    <col min="11" max="11" width="8.75" style="5" hidden="1" customWidth="1"/>
    <col min="12" max="12" width="10" customWidth="1"/>
    <col min="13" max="13" width="7.625" customWidth="1"/>
    <col min="14" max="14" width="10.625" style="4" customWidth="1"/>
    <col min="15" max="15" width="7.625" style="4" customWidth="1"/>
    <col min="16" max="17" width="7.625" customWidth="1"/>
    <col min="18" max="18" width="9.25" bestFit="1" customWidth="1"/>
  </cols>
  <sheetData>
    <row r="2" spans="1:18" s="7" customFormat="1" ht="36" customHeight="1" x14ac:dyDescent="0.15">
      <c r="A2" s="137" t="s">
        <v>91</v>
      </c>
      <c r="B2" s="137"/>
      <c r="C2" s="137"/>
      <c r="D2" s="137"/>
      <c r="E2" s="137"/>
      <c r="F2" s="137"/>
      <c r="G2" s="137"/>
      <c r="H2" s="137"/>
      <c r="I2" s="137"/>
      <c r="J2" s="137"/>
      <c r="K2" s="137"/>
      <c r="L2" s="137"/>
      <c r="M2" s="137"/>
      <c r="N2" s="137"/>
      <c r="O2" s="137"/>
      <c r="P2" s="137"/>
      <c r="Q2" s="137"/>
    </row>
    <row r="3" spans="1:18" s="6" customFormat="1" ht="20.100000000000001" customHeight="1" x14ac:dyDescent="0.15"/>
    <row r="4" spans="1:18" s="6" customFormat="1" ht="20.100000000000001" customHeight="1" x14ac:dyDescent="0.15">
      <c r="N4" s="154" t="s">
        <v>46</v>
      </c>
      <c r="O4" s="155"/>
      <c r="P4" s="155"/>
      <c r="Q4" s="156"/>
    </row>
    <row r="5" spans="1:18" s="6" customFormat="1" ht="20.100000000000001" customHeight="1" thickBot="1" x14ac:dyDescent="0.2">
      <c r="E5" s="127"/>
      <c r="L5" s="127"/>
      <c r="M5" s="127"/>
      <c r="N5" s="151" t="s">
        <v>87</v>
      </c>
      <c r="O5" s="152"/>
      <c r="P5" s="152"/>
      <c r="Q5" s="153"/>
    </row>
    <row r="6" spans="1:18" s="6" customFormat="1" ht="30" customHeight="1" x14ac:dyDescent="0.15">
      <c r="A6" s="138" t="s">
        <v>28</v>
      </c>
      <c r="B6" s="140" t="s">
        <v>89</v>
      </c>
      <c r="C6" s="141"/>
      <c r="D6" s="142"/>
      <c r="E6" s="143" t="s">
        <v>90</v>
      </c>
      <c r="F6" s="144"/>
      <c r="G6" s="144"/>
      <c r="H6" s="144"/>
      <c r="I6" s="144"/>
      <c r="J6" s="145"/>
      <c r="K6" s="8"/>
      <c r="L6" s="130" t="s">
        <v>88</v>
      </c>
      <c r="M6" s="146" t="s">
        <v>36</v>
      </c>
      <c r="N6" s="147"/>
      <c r="O6" s="148" t="s">
        <v>33</v>
      </c>
      <c r="P6" s="149"/>
      <c r="Q6" s="150"/>
      <c r="R6" s="107" t="s">
        <v>54</v>
      </c>
    </row>
    <row r="7" spans="1:18" s="6" customFormat="1" ht="30" customHeight="1" thickBot="1" x14ac:dyDescent="0.2">
      <c r="A7" s="139"/>
      <c r="B7" s="9" t="s">
        <v>22</v>
      </c>
      <c r="C7" s="10" t="s">
        <v>23</v>
      </c>
      <c r="D7" s="11" t="s">
        <v>24</v>
      </c>
      <c r="E7" s="12" t="s">
        <v>25</v>
      </c>
      <c r="F7" s="10" t="s">
        <v>3</v>
      </c>
      <c r="G7" s="10" t="s">
        <v>0</v>
      </c>
      <c r="H7" s="10" t="s">
        <v>26</v>
      </c>
      <c r="I7" s="10" t="s">
        <v>29</v>
      </c>
      <c r="J7" s="13" t="s">
        <v>1</v>
      </c>
      <c r="K7" s="14"/>
      <c r="L7" s="129" t="s">
        <v>5</v>
      </c>
      <c r="M7" s="81" t="s">
        <v>27</v>
      </c>
      <c r="N7" s="82" t="s">
        <v>2</v>
      </c>
      <c r="O7" s="15" t="s">
        <v>30</v>
      </c>
      <c r="P7" s="10" t="s">
        <v>31</v>
      </c>
      <c r="Q7" s="16" t="s">
        <v>24</v>
      </c>
      <c r="R7" s="108" t="s">
        <v>53</v>
      </c>
    </row>
    <row r="8" spans="1:18" s="6" customFormat="1" ht="30" customHeight="1" x14ac:dyDescent="0.15">
      <c r="A8" s="132" t="s">
        <v>7</v>
      </c>
      <c r="B8" s="84">
        <f>SUM(C8:D8)</f>
        <v>190</v>
      </c>
      <c r="C8" s="89">
        <v>131</v>
      </c>
      <c r="D8" s="6">
        <v>59</v>
      </c>
      <c r="E8" s="84">
        <v>167</v>
      </c>
      <c r="F8" s="34">
        <v>19</v>
      </c>
      <c r="G8" s="90">
        <v>3</v>
      </c>
      <c r="H8" s="33">
        <v>1</v>
      </c>
      <c r="I8" s="34" t="s">
        <v>42</v>
      </c>
      <c r="J8" s="91" t="s">
        <v>42</v>
      </c>
      <c r="K8" s="76">
        <f t="shared" ref="K8:K25" si="0">SUM(E8:J8)</f>
        <v>190</v>
      </c>
      <c r="L8" s="128">
        <v>192</v>
      </c>
      <c r="M8" s="84">
        <f t="shared" ref="M8:M26" si="1">SUM(B8-L8)</f>
        <v>-2</v>
      </c>
      <c r="N8" s="86">
        <f>SUM(M8/L8*100)</f>
        <v>-1.0416666666666665</v>
      </c>
      <c r="O8" s="93">
        <f>SUM(P8:Q8)</f>
        <v>5</v>
      </c>
      <c r="P8" s="33">
        <v>2</v>
      </c>
      <c r="Q8" s="92">
        <v>3</v>
      </c>
      <c r="R8" s="92">
        <v>324</v>
      </c>
    </row>
    <row r="9" spans="1:18" s="6" customFormat="1" ht="30" customHeight="1" x14ac:dyDescent="0.15">
      <c r="A9" s="133" t="s">
        <v>8</v>
      </c>
      <c r="B9" s="77">
        <f>SUM(C9:D9)</f>
        <v>759</v>
      </c>
      <c r="C9" s="78">
        <v>584</v>
      </c>
      <c r="D9" s="31">
        <v>175</v>
      </c>
      <c r="E9" s="32">
        <v>402</v>
      </c>
      <c r="F9" s="30">
        <v>304</v>
      </c>
      <c r="G9" s="30">
        <v>1</v>
      </c>
      <c r="H9" s="30">
        <v>52</v>
      </c>
      <c r="I9" s="29" t="s">
        <v>37</v>
      </c>
      <c r="J9" s="30" t="s">
        <v>38</v>
      </c>
      <c r="K9" s="76">
        <f t="shared" si="0"/>
        <v>759</v>
      </c>
      <c r="L9" s="42">
        <v>813</v>
      </c>
      <c r="M9" s="83">
        <f t="shared" si="1"/>
        <v>-54</v>
      </c>
      <c r="N9" s="36">
        <f t="shared" ref="N9:N26" si="2">SUM(M9/L9*100)</f>
        <v>-6.6420664206642073</v>
      </c>
      <c r="O9" s="37">
        <f t="shared" ref="O9:O26" si="3">SUM(P9:Q9)</f>
        <v>18</v>
      </c>
      <c r="P9" s="30">
        <v>17</v>
      </c>
      <c r="Q9" s="31">
        <v>1</v>
      </c>
      <c r="R9" s="80">
        <v>912</v>
      </c>
    </row>
    <row r="10" spans="1:18" s="6" customFormat="1" ht="30" customHeight="1" x14ac:dyDescent="0.15">
      <c r="A10" s="17" t="s">
        <v>9</v>
      </c>
      <c r="B10" s="18">
        <f t="shared" ref="B10:B25" si="4">SUM(C10:D10)</f>
        <v>213</v>
      </c>
      <c r="C10" s="19">
        <v>112</v>
      </c>
      <c r="D10" s="20">
        <v>101</v>
      </c>
      <c r="E10" s="21">
        <v>205</v>
      </c>
      <c r="F10" s="19">
        <v>7</v>
      </c>
      <c r="G10" s="19" t="s">
        <v>38</v>
      </c>
      <c r="H10" s="19">
        <v>1</v>
      </c>
      <c r="I10" s="18" t="s">
        <v>38</v>
      </c>
      <c r="J10" s="19" t="s">
        <v>6</v>
      </c>
      <c r="K10" s="18">
        <f t="shared" si="0"/>
        <v>213</v>
      </c>
      <c r="L10" s="22">
        <v>242</v>
      </c>
      <c r="M10" s="83">
        <f t="shared" si="1"/>
        <v>-29</v>
      </c>
      <c r="N10" s="36">
        <f t="shared" si="2"/>
        <v>-11.983471074380166</v>
      </c>
      <c r="O10" s="23">
        <f t="shared" si="3"/>
        <v>2</v>
      </c>
      <c r="P10" s="19">
        <v>2</v>
      </c>
      <c r="Q10" s="20">
        <v>0</v>
      </c>
      <c r="R10" s="22">
        <v>519</v>
      </c>
    </row>
    <row r="11" spans="1:18" s="6" customFormat="1" ht="30" customHeight="1" x14ac:dyDescent="0.15">
      <c r="A11" s="17" t="s">
        <v>10</v>
      </c>
      <c r="B11" s="24">
        <f t="shared" si="4"/>
        <v>419</v>
      </c>
      <c r="C11" s="19">
        <v>295</v>
      </c>
      <c r="D11" s="20">
        <v>124</v>
      </c>
      <c r="E11" s="25">
        <v>376</v>
      </c>
      <c r="F11" s="19">
        <v>24</v>
      </c>
      <c r="G11" s="19">
        <v>10</v>
      </c>
      <c r="H11" s="19">
        <v>8</v>
      </c>
      <c r="I11" s="18" t="s">
        <v>39</v>
      </c>
      <c r="J11" s="19">
        <v>1</v>
      </c>
      <c r="K11" s="18">
        <f t="shared" si="0"/>
        <v>419</v>
      </c>
      <c r="L11" s="26">
        <v>469</v>
      </c>
      <c r="M11" s="83">
        <f t="shared" si="1"/>
        <v>-50</v>
      </c>
      <c r="N11" s="36">
        <f t="shared" si="2"/>
        <v>-10.660980810234541</v>
      </c>
      <c r="O11" s="23">
        <f t="shared" si="3"/>
        <v>7</v>
      </c>
      <c r="P11" s="28">
        <v>4</v>
      </c>
      <c r="Q11" s="20">
        <v>3</v>
      </c>
      <c r="R11" s="27">
        <v>1182</v>
      </c>
    </row>
    <row r="12" spans="1:18" s="6" customFormat="1" ht="30" customHeight="1" x14ac:dyDescent="0.15">
      <c r="A12" s="17" t="s">
        <v>11</v>
      </c>
      <c r="B12" s="18">
        <f t="shared" si="4"/>
        <v>138</v>
      </c>
      <c r="C12" s="19">
        <v>95</v>
      </c>
      <c r="D12" s="20">
        <v>43</v>
      </c>
      <c r="E12" s="21">
        <v>135</v>
      </c>
      <c r="F12" s="19">
        <v>1</v>
      </c>
      <c r="G12" s="19">
        <v>2</v>
      </c>
      <c r="H12" s="19" t="s">
        <v>6</v>
      </c>
      <c r="I12" s="18" t="s">
        <v>38</v>
      </c>
      <c r="J12" s="19" t="s">
        <v>38</v>
      </c>
      <c r="K12" s="18">
        <f t="shared" si="0"/>
        <v>138</v>
      </c>
      <c r="L12" s="22">
        <v>149</v>
      </c>
      <c r="M12" s="83">
        <f t="shared" si="1"/>
        <v>-11</v>
      </c>
      <c r="N12" s="36">
        <f t="shared" si="2"/>
        <v>-7.3825503355704702</v>
      </c>
      <c r="O12" s="23">
        <f t="shared" si="3"/>
        <v>5</v>
      </c>
      <c r="P12" s="28">
        <v>3</v>
      </c>
      <c r="Q12" s="20">
        <v>2</v>
      </c>
      <c r="R12" s="22">
        <v>518</v>
      </c>
    </row>
    <row r="13" spans="1:18" s="6" customFormat="1" ht="30" customHeight="1" x14ac:dyDescent="0.15">
      <c r="A13" s="17" t="s">
        <v>50</v>
      </c>
      <c r="B13" s="18">
        <f t="shared" si="4"/>
        <v>8</v>
      </c>
      <c r="C13" s="19">
        <v>7</v>
      </c>
      <c r="D13" s="20">
        <v>1</v>
      </c>
      <c r="E13" s="21">
        <v>6</v>
      </c>
      <c r="F13" s="19" t="s">
        <v>49</v>
      </c>
      <c r="G13" s="19">
        <v>1</v>
      </c>
      <c r="H13" s="19" t="s">
        <v>49</v>
      </c>
      <c r="I13" s="18" t="s">
        <v>38</v>
      </c>
      <c r="J13" s="19">
        <v>1</v>
      </c>
      <c r="K13" s="18">
        <f t="shared" si="0"/>
        <v>8</v>
      </c>
      <c r="L13" s="22">
        <v>12</v>
      </c>
      <c r="M13" s="83">
        <f t="shared" si="1"/>
        <v>-4</v>
      </c>
      <c r="N13" s="36">
        <f t="shared" si="2"/>
        <v>-33.333333333333329</v>
      </c>
      <c r="O13" s="23">
        <f t="shared" si="3"/>
        <v>0</v>
      </c>
      <c r="P13" s="28">
        <v>0</v>
      </c>
      <c r="Q13" s="20">
        <v>0</v>
      </c>
      <c r="R13" s="22">
        <v>0</v>
      </c>
    </row>
    <row r="14" spans="1:18" s="6" customFormat="1" ht="30" customHeight="1" x14ac:dyDescent="0.15">
      <c r="A14" s="133" t="s">
        <v>12</v>
      </c>
      <c r="B14" s="29">
        <f t="shared" si="4"/>
        <v>117</v>
      </c>
      <c r="C14" s="30">
        <v>72</v>
      </c>
      <c r="D14" s="31">
        <v>45</v>
      </c>
      <c r="E14" s="32">
        <v>116</v>
      </c>
      <c r="F14" s="30">
        <v>1</v>
      </c>
      <c r="G14" s="30" t="s">
        <v>38</v>
      </c>
      <c r="H14" s="30" t="s">
        <v>6</v>
      </c>
      <c r="I14" s="29" t="s">
        <v>41</v>
      </c>
      <c r="J14" s="30" t="s">
        <v>38</v>
      </c>
      <c r="K14" s="29">
        <f t="shared" si="0"/>
        <v>117</v>
      </c>
      <c r="L14" s="35">
        <v>123</v>
      </c>
      <c r="M14" s="83">
        <f t="shared" si="1"/>
        <v>-6</v>
      </c>
      <c r="N14" s="36">
        <f t="shared" si="2"/>
        <v>-4.8780487804878048</v>
      </c>
      <c r="O14" s="37">
        <f t="shared" si="3"/>
        <v>3</v>
      </c>
      <c r="P14" s="30">
        <v>3</v>
      </c>
      <c r="Q14" s="31">
        <v>0</v>
      </c>
      <c r="R14" s="35">
        <v>184</v>
      </c>
    </row>
    <row r="15" spans="1:18" s="6" customFormat="1" ht="30" customHeight="1" x14ac:dyDescent="0.15">
      <c r="A15" s="133" t="s">
        <v>13</v>
      </c>
      <c r="B15" s="29">
        <f t="shared" si="4"/>
        <v>215</v>
      </c>
      <c r="C15" s="30">
        <v>123</v>
      </c>
      <c r="D15" s="31">
        <v>92</v>
      </c>
      <c r="E15" s="32">
        <v>209</v>
      </c>
      <c r="F15" s="30">
        <v>3</v>
      </c>
      <c r="G15" s="30">
        <v>3</v>
      </c>
      <c r="H15" s="30" t="s">
        <v>6</v>
      </c>
      <c r="I15" s="29" t="s">
        <v>6</v>
      </c>
      <c r="J15" s="30" t="s">
        <v>6</v>
      </c>
      <c r="K15" s="29">
        <f t="shared" si="0"/>
        <v>215</v>
      </c>
      <c r="L15" s="35">
        <v>235</v>
      </c>
      <c r="M15" s="83">
        <f t="shared" si="1"/>
        <v>-20</v>
      </c>
      <c r="N15" s="36">
        <f t="shared" si="2"/>
        <v>-8.5106382978723403</v>
      </c>
      <c r="O15" s="38">
        <f t="shared" si="3"/>
        <v>4</v>
      </c>
      <c r="P15" s="39">
        <v>2</v>
      </c>
      <c r="Q15" s="40">
        <v>2</v>
      </c>
      <c r="R15" s="35">
        <v>605</v>
      </c>
    </row>
    <row r="16" spans="1:18" s="6" customFormat="1" ht="30" customHeight="1" x14ac:dyDescent="0.15">
      <c r="A16" s="135" t="s">
        <v>34</v>
      </c>
      <c r="B16" s="29">
        <f t="shared" si="4"/>
        <v>82</v>
      </c>
      <c r="C16" s="30">
        <v>64</v>
      </c>
      <c r="D16" s="31">
        <v>18</v>
      </c>
      <c r="E16" s="32">
        <v>78</v>
      </c>
      <c r="F16" s="30">
        <v>2</v>
      </c>
      <c r="G16" s="30" t="s">
        <v>38</v>
      </c>
      <c r="H16" s="30">
        <v>2</v>
      </c>
      <c r="I16" s="76" t="s">
        <v>38</v>
      </c>
      <c r="J16" s="30" t="s">
        <v>48</v>
      </c>
      <c r="K16" s="29">
        <f t="shared" si="0"/>
        <v>82</v>
      </c>
      <c r="L16" s="35">
        <v>85</v>
      </c>
      <c r="M16" s="83">
        <f t="shared" si="1"/>
        <v>-3</v>
      </c>
      <c r="N16" s="36">
        <f t="shared" si="2"/>
        <v>-3.5294117647058822</v>
      </c>
      <c r="O16" s="37">
        <f t="shared" si="3"/>
        <v>3</v>
      </c>
      <c r="P16" s="30">
        <v>3</v>
      </c>
      <c r="Q16" s="31">
        <v>0</v>
      </c>
      <c r="R16" s="35">
        <v>148</v>
      </c>
    </row>
    <row r="17" spans="1:19" s="6" customFormat="1" ht="30" customHeight="1" x14ac:dyDescent="0.15">
      <c r="A17" s="17" t="s">
        <v>15</v>
      </c>
      <c r="B17" s="18">
        <f t="shared" si="4"/>
        <v>443</v>
      </c>
      <c r="C17" s="19">
        <v>276</v>
      </c>
      <c r="D17" s="20">
        <v>167</v>
      </c>
      <c r="E17" s="21">
        <v>418</v>
      </c>
      <c r="F17" s="19">
        <v>13</v>
      </c>
      <c r="G17" s="19" t="s">
        <v>42</v>
      </c>
      <c r="H17" s="19">
        <v>8</v>
      </c>
      <c r="I17" s="18" t="s">
        <v>43</v>
      </c>
      <c r="J17" s="19">
        <v>4</v>
      </c>
      <c r="K17" s="18">
        <f t="shared" si="0"/>
        <v>443</v>
      </c>
      <c r="L17" s="22">
        <v>473</v>
      </c>
      <c r="M17" s="83">
        <f t="shared" si="1"/>
        <v>-30</v>
      </c>
      <c r="N17" s="36">
        <f t="shared" si="2"/>
        <v>-6.3424947145877377</v>
      </c>
      <c r="O17" s="23">
        <f t="shared" si="3"/>
        <v>9</v>
      </c>
      <c r="P17" s="28">
        <v>7</v>
      </c>
      <c r="Q17" s="27">
        <v>2</v>
      </c>
      <c r="R17" s="26">
        <v>660</v>
      </c>
    </row>
    <row r="18" spans="1:19" s="6" customFormat="1" ht="30" customHeight="1" x14ac:dyDescent="0.15">
      <c r="A18" s="17" t="s">
        <v>14</v>
      </c>
      <c r="B18" s="6">
        <f t="shared" si="4"/>
        <v>101</v>
      </c>
      <c r="C18" s="19">
        <v>61</v>
      </c>
      <c r="D18" s="20">
        <v>40</v>
      </c>
      <c r="E18" s="21">
        <v>99</v>
      </c>
      <c r="F18" s="19">
        <v>1</v>
      </c>
      <c r="G18" s="19" t="s">
        <v>6</v>
      </c>
      <c r="H18" s="19">
        <v>1</v>
      </c>
      <c r="I18" s="18" t="s">
        <v>42</v>
      </c>
      <c r="J18" s="19" t="s">
        <v>43</v>
      </c>
      <c r="K18" s="18">
        <f t="shared" si="0"/>
        <v>101</v>
      </c>
      <c r="L18" s="22">
        <v>106</v>
      </c>
      <c r="M18" s="83">
        <f t="shared" si="1"/>
        <v>-5</v>
      </c>
      <c r="N18" s="36">
        <f t="shared" si="2"/>
        <v>-4.716981132075472</v>
      </c>
      <c r="O18" s="23">
        <f>SUM(P18:Q18)</f>
        <v>0</v>
      </c>
      <c r="P18" s="19">
        <v>0</v>
      </c>
      <c r="Q18" s="20">
        <v>0</v>
      </c>
      <c r="R18" s="22">
        <v>328</v>
      </c>
    </row>
    <row r="19" spans="1:19" s="6" customFormat="1" ht="30" customHeight="1" x14ac:dyDescent="0.15">
      <c r="A19" s="17" t="s">
        <v>16</v>
      </c>
      <c r="B19" s="18">
        <f t="shared" si="4"/>
        <v>81</v>
      </c>
      <c r="C19" s="19">
        <v>51</v>
      </c>
      <c r="D19" s="20">
        <v>30</v>
      </c>
      <c r="E19" s="21">
        <v>33</v>
      </c>
      <c r="F19" s="19">
        <v>1</v>
      </c>
      <c r="G19" s="19">
        <v>40</v>
      </c>
      <c r="H19" s="19">
        <v>3</v>
      </c>
      <c r="I19" s="18">
        <v>4</v>
      </c>
      <c r="J19" s="19" t="s">
        <v>52</v>
      </c>
      <c r="K19" s="18">
        <f t="shared" si="0"/>
        <v>81</v>
      </c>
      <c r="L19" s="22">
        <v>84</v>
      </c>
      <c r="M19" s="83">
        <f t="shared" si="1"/>
        <v>-3</v>
      </c>
      <c r="N19" s="36">
        <f t="shared" si="2"/>
        <v>-3.5714285714285712</v>
      </c>
      <c r="O19" s="23">
        <f>SUM(P19:Q19)</f>
        <v>1</v>
      </c>
      <c r="P19" s="19">
        <v>0</v>
      </c>
      <c r="Q19" s="20">
        <v>1</v>
      </c>
      <c r="R19" s="22">
        <v>78</v>
      </c>
    </row>
    <row r="20" spans="1:19" s="6" customFormat="1" ht="30" customHeight="1" x14ac:dyDescent="0.15">
      <c r="A20" s="136" t="s">
        <v>32</v>
      </c>
      <c r="B20" s="18">
        <f t="shared" si="4"/>
        <v>79</v>
      </c>
      <c r="C20" s="19">
        <v>47</v>
      </c>
      <c r="D20" s="20">
        <v>32</v>
      </c>
      <c r="E20" s="21">
        <v>46</v>
      </c>
      <c r="F20" s="19">
        <v>6</v>
      </c>
      <c r="G20" s="19">
        <v>26</v>
      </c>
      <c r="H20" s="19" t="s">
        <v>40</v>
      </c>
      <c r="I20" s="18" t="s">
        <v>39</v>
      </c>
      <c r="J20" s="19">
        <v>1</v>
      </c>
      <c r="K20" s="18">
        <f t="shared" si="0"/>
        <v>79</v>
      </c>
      <c r="L20" s="22">
        <v>83</v>
      </c>
      <c r="M20" s="83">
        <f t="shared" si="1"/>
        <v>-4</v>
      </c>
      <c r="N20" s="36">
        <f t="shared" si="2"/>
        <v>-4.8192771084337354</v>
      </c>
      <c r="O20" s="23">
        <f t="shared" si="3"/>
        <v>1</v>
      </c>
      <c r="P20" s="19">
        <v>0</v>
      </c>
      <c r="Q20" s="20">
        <v>1</v>
      </c>
      <c r="R20" s="22">
        <v>263</v>
      </c>
    </row>
    <row r="21" spans="1:19" s="6" customFormat="1" ht="30" customHeight="1" x14ac:dyDescent="0.15">
      <c r="A21" s="133" t="s">
        <v>17</v>
      </c>
      <c r="B21" s="29">
        <f t="shared" si="4"/>
        <v>104</v>
      </c>
      <c r="C21" s="30">
        <v>55</v>
      </c>
      <c r="D21" s="31">
        <v>49</v>
      </c>
      <c r="E21" s="32">
        <v>103</v>
      </c>
      <c r="F21" s="30">
        <v>1</v>
      </c>
      <c r="G21" s="30" t="s">
        <v>38</v>
      </c>
      <c r="H21" s="30" t="s">
        <v>6</v>
      </c>
      <c r="I21" s="29" t="s">
        <v>38</v>
      </c>
      <c r="J21" s="30" t="s">
        <v>47</v>
      </c>
      <c r="K21" s="29">
        <f t="shared" si="0"/>
        <v>104</v>
      </c>
      <c r="L21" s="35">
        <v>116</v>
      </c>
      <c r="M21" s="83">
        <f t="shared" si="1"/>
        <v>-12</v>
      </c>
      <c r="N21" s="36">
        <f t="shared" si="2"/>
        <v>-10.344827586206897</v>
      </c>
      <c r="O21" s="37">
        <f t="shared" si="3"/>
        <v>0</v>
      </c>
      <c r="P21" s="30">
        <v>0</v>
      </c>
      <c r="Q21" s="31">
        <v>0</v>
      </c>
      <c r="R21" s="35">
        <v>94</v>
      </c>
    </row>
    <row r="22" spans="1:19" s="6" customFormat="1" ht="30" customHeight="1" x14ac:dyDescent="0.15">
      <c r="A22" s="17" t="s">
        <v>18</v>
      </c>
      <c r="B22" s="18">
        <f t="shared" si="4"/>
        <v>113</v>
      </c>
      <c r="C22" s="19">
        <v>71</v>
      </c>
      <c r="D22" s="20">
        <v>42</v>
      </c>
      <c r="E22" s="21">
        <v>102</v>
      </c>
      <c r="F22" s="19">
        <v>5</v>
      </c>
      <c r="G22" s="19">
        <v>3</v>
      </c>
      <c r="H22" s="19">
        <v>2</v>
      </c>
      <c r="I22" s="18" t="s">
        <v>38</v>
      </c>
      <c r="J22" s="19">
        <v>1</v>
      </c>
      <c r="K22" s="18">
        <f t="shared" si="0"/>
        <v>113</v>
      </c>
      <c r="L22" s="22">
        <v>121</v>
      </c>
      <c r="M22" s="83">
        <f t="shared" si="1"/>
        <v>-8</v>
      </c>
      <c r="N22" s="36">
        <f t="shared" si="2"/>
        <v>-6.6115702479338845</v>
      </c>
      <c r="O22" s="23">
        <f t="shared" si="3"/>
        <v>3</v>
      </c>
      <c r="P22" s="19">
        <v>2</v>
      </c>
      <c r="Q22" s="20">
        <v>1</v>
      </c>
      <c r="R22" s="22">
        <v>146</v>
      </c>
    </row>
    <row r="23" spans="1:19" s="6" customFormat="1" ht="30" customHeight="1" x14ac:dyDescent="0.15">
      <c r="A23" s="133" t="s">
        <v>35</v>
      </c>
      <c r="B23" s="41">
        <f t="shared" si="4"/>
        <v>536</v>
      </c>
      <c r="C23" s="30">
        <v>305</v>
      </c>
      <c r="D23" s="31">
        <v>231</v>
      </c>
      <c r="E23" s="32">
        <v>481</v>
      </c>
      <c r="F23" s="30">
        <v>15</v>
      </c>
      <c r="G23" s="30">
        <v>10</v>
      </c>
      <c r="H23" s="30">
        <v>22</v>
      </c>
      <c r="I23" s="29" t="s">
        <v>39</v>
      </c>
      <c r="J23" s="30">
        <v>8</v>
      </c>
      <c r="K23" s="29">
        <f t="shared" si="0"/>
        <v>536</v>
      </c>
      <c r="L23" s="42">
        <v>582</v>
      </c>
      <c r="M23" s="83">
        <f t="shared" si="1"/>
        <v>-46</v>
      </c>
      <c r="N23" s="36">
        <f t="shared" si="2"/>
        <v>-7.9037800687285218</v>
      </c>
      <c r="O23" s="37">
        <f t="shared" si="3"/>
        <v>4</v>
      </c>
      <c r="P23" s="43">
        <v>4</v>
      </c>
      <c r="Q23" s="31">
        <v>0</v>
      </c>
      <c r="R23" s="42">
        <v>1346</v>
      </c>
    </row>
    <row r="24" spans="1:19" s="6" customFormat="1" ht="30" customHeight="1" x14ac:dyDescent="0.15">
      <c r="A24" s="17" t="s">
        <v>19</v>
      </c>
      <c r="B24" s="18">
        <f t="shared" si="4"/>
        <v>143</v>
      </c>
      <c r="C24" s="19">
        <v>93</v>
      </c>
      <c r="D24" s="20">
        <v>50</v>
      </c>
      <c r="E24" s="21">
        <v>142</v>
      </c>
      <c r="F24" s="19">
        <v>1</v>
      </c>
      <c r="G24" s="19" t="s">
        <v>38</v>
      </c>
      <c r="H24" s="19" t="s">
        <v>6</v>
      </c>
      <c r="I24" s="21" t="s">
        <v>38</v>
      </c>
      <c r="J24" s="20" t="s">
        <v>38</v>
      </c>
      <c r="K24" s="18">
        <f t="shared" si="0"/>
        <v>143</v>
      </c>
      <c r="L24" s="44">
        <v>146</v>
      </c>
      <c r="M24" s="83">
        <f t="shared" si="1"/>
        <v>-3</v>
      </c>
      <c r="N24" s="36">
        <f t="shared" si="2"/>
        <v>-2.054794520547945</v>
      </c>
      <c r="O24" s="23">
        <f t="shared" si="3"/>
        <v>1</v>
      </c>
      <c r="P24" s="19">
        <v>1</v>
      </c>
      <c r="Q24" s="20">
        <v>0</v>
      </c>
      <c r="R24" s="22">
        <v>0</v>
      </c>
    </row>
    <row r="25" spans="1:19" s="6" customFormat="1" ht="30" customHeight="1" thickBot="1" x14ac:dyDescent="0.2">
      <c r="A25" s="134" t="s">
        <v>20</v>
      </c>
      <c r="B25" s="45">
        <f t="shared" si="4"/>
        <v>146</v>
      </c>
      <c r="C25" s="46">
        <v>116</v>
      </c>
      <c r="D25" s="47">
        <v>30</v>
      </c>
      <c r="E25" s="45">
        <v>142</v>
      </c>
      <c r="F25" s="46">
        <v>3</v>
      </c>
      <c r="G25" s="46">
        <v>1</v>
      </c>
      <c r="H25" s="46" t="s">
        <v>6</v>
      </c>
      <c r="I25" s="46" t="s">
        <v>38</v>
      </c>
      <c r="J25" s="47" t="s">
        <v>38</v>
      </c>
      <c r="K25" s="94">
        <f t="shared" si="0"/>
        <v>146</v>
      </c>
      <c r="L25" s="48">
        <v>170</v>
      </c>
      <c r="M25" s="87">
        <f t="shared" si="1"/>
        <v>-24</v>
      </c>
      <c r="N25" s="88">
        <f t="shared" si="2"/>
        <v>-14.117647058823529</v>
      </c>
      <c r="O25" s="49">
        <f t="shared" si="3"/>
        <v>1</v>
      </c>
      <c r="P25" s="50">
        <v>1</v>
      </c>
      <c r="Q25" s="51">
        <v>0</v>
      </c>
      <c r="R25" s="48">
        <v>589</v>
      </c>
    </row>
    <row r="26" spans="1:19" s="6" customFormat="1" ht="30" customHeight="1" x14ac:dyDescent="0.15">
      <c r="A26" s="52" t="s">
        <v>21</v>
      </c>
      <c r="B26" s="53">
        <f>SUM(B8:B25)</f>
        <v>3887</v>
      </c>
      <c r="C26" s="54">
        <f>SUM(C8:C25)</f>
        <v>2558</v>
      </c>
      <c r="D26" s="55">
        <f>SUM(D8:D25)</f>
        <v>1329</v>
      </c>
      <c r="E26" s="56">
        <f>SUM(E8:E25)</f>
        <v>3260</v>
      </c>
      <c r="F26" s="54">
        <f t="shared" ref="F26:Q26" si="5">SUM(F8:F25)</f>
        <v>407</v>
      </c>
      <c r="G26" s="54">
        <f t="shared" si="5"/>
        <v>100</v>
      </c>
      <c r="H26" s="54">
        <f t="shared" si="5"/>
        <v>100</v>
      </c>
      <c r="I26" s="54">
        <f t="shared" si="5"/>
        <v>4</v>
      </c>
      <c r="J26" s="57">
        <f t="shared" si="5"/>
        <v>16</v>
      </c>
      <c r="K26" s="58">
        <f t="shared" si="5"/>
        <v>3887</v>
      </c>
      <c r="L26" s="58">
        <v>4201</v>
      </c>
      <c r="M26" s="85">
        <f t="shared" si="1"/>
        <v>-314</v>
      </c>
      <c r="N26" s="79">
        <f t="shared" si="2"/>
        <v>-7.4744108545584389</v>
      </c>
      <c r="O26" s="56">
        <f t="shared" si="3"/>
        <v>67</v>
      </c>
      <c r="P26" s="54">
        <f t="shared" si="5"/>
        <v>51</v>
      </c>
      <c r="Q26" s="55">
        <f t="shared" si="5"/>
        <v>16</v>
      </c>
      <c r="R26" s="58">
        <f t="shared" ref="R26" si="6">SUM(R8:R25)</f>
        <v>7896</v>
      </c>
      <c r="S26" s="110"/>
    </row>
    <row r="27" spans="1:19" s="6" customFormat="1" ht="30" customHeight="1" thickBot="1" x14ac:dyDescent="0.2">
      <c r="A27" s="59" t="s">
        <v>55</v>
      </c>
      <c r="B27" s="109">
        <v>4201</v>
      </c>
      <c r="C27" s="60">
        <v>2778</v>
      </c>
      <c r="D27" s="61">
        <v>1423</v>
      </c>
      <c r="E27" s="62">
        <v>3523</v>
      </c>
      <c r="F27" s="63">
        <v>425</v>
      </c>
      <c r="G27" s="63">
        <v>114</v>
      </c>
      <c r="H27" s="63">
        <v>115</v>
      </c>
      <c r="I27" s="63">
        <v>5</v>
      </c>
      <c r="J27" s="64">
        <v>19</v>
      </c>
      <c r="K27" s="104">
        <v>4525</v>
      </c>
      <c r="L27" s="131">
        <v>4525</v>
      </c>
      <c r="M27" s="65">
        <v>-324</v>
      </c>
      <c r="N27" s="65">
        <v>-7.2</v>
      </c>
      <c r="O27" s="102">
        <v>60</v>
      </c>
      <c r="P27" s="66">
        <v>47</v>
      </c>
      <c r="Q27" s="106">
        <v>13</v>
      </c>
      <c r="R27" s="106">
        <v>7508</v>
      </c>
      <c r="S27" s="111" t="s">
        <v>51</v>
      </c>
    </row>
    <row r="28" spans="1:19" s="6" customFormat="1" ht="30" customHeight="1" thickTop="1" thickBot="1" x14ac:dyDescent="0.2">
      <c r="A28" s="95" t="s">
        <v>4</v>
      </c>
      <c r="B28" s="96">
        <f>SUM(B26-B27)</f>
        <v>-314</v>
      </c>
      <c r="C28" s="97">
        <f t="shared" ref="C28:Q28" si="7">SUM(C26-C27)</f>
        <v>-220</v>
      </c>
      <c r="D28" s="98">
        <f t="shared" si="7"/>
        <v>-94</v>
      </c>
      <c r="E28" s="97">
        <f t="shared" si="7"/>
        <v>-263</v>
      </c>
      <c r="F28" s="97">
        <f t="shared" si="7"/>
        <v>-18</v>
      </c>
      <c r="G28" s="97">
        <f t="shared" si="7"/>
        <v>-14</v>
      </c>
      <c r="H28" s="97">
        <f t="shared" si="7"/>
        <v>-15</v>
      </c>
      <c r="I28" s="97">
        <f t="shared" si="7"/>
        <v>-1</v>
      </c>
      <c r="J28" s="99">
        <f t="shared" si="7"/>
        <v>-3</v>
      </c>
      <c r="K28" s="100">
        <f t="shared" si="7"/>
        <v>-638</v>
      </c>
      <c r="L28" s="100" t="s">
        <v>6</v>
      </c>
      <c r="M28" s="101" t="s">
        <v>6</v>
      </c>
      <c r="N28" s="103" t="s">
        <v>6</v>
      </c>
      <c r="O28" s="96">
        <f t="shared" si="7"/>
        <v>7</v>
      </c>
      <c r="P28" s="97">
        <f t="shared" si="7"/>
        <v>4</v>
      </c>
      <c r="Q28" s="98">
        <f t="shared" si="7"/>
        <v>3</v>
      </c>
      <c r="R28" s="100">
        <f t="shared" ref="R28" si="8">SUM(R26-R27)</f>
        <v>388</v>
      </c>
    </row>
    <row r="29" spans="1:19" s="6" customFormat="1" ht="30" customHeight="1" x14ac:dyDescent="0.15">
      <c r="A29" s="67"/>
      <c r="B29" s="68"/>
      <c r="C29" s="69"/>
      <c r="D29" s="69"/>
      <c r="E29" s="69"/>
      <c r="F29" s="69"/>
      <c r="G29" s="69"/>
      <c r="H29" s="69"/>
      <c r="I29" s="69"/>
      <c r="J29" s="69"/>
      <c r="K29" s="69"/>
      <c r="L29" s="69"/>
      <c r="M29" s="69"/>
      <c r="N29" s="112"/>
      <c r="O29" s="69"/>
      <c r="P29" s="69"/>
      <c r="Q29" s="69"/>
    </row>
    <row r="30" spans="1:19" s="6" customFormat="1" ht="24.95" customHeight="1" x14ac:dyDescent="0.15">
      <c r="A30" s="67"/>
      <c r="B30" s="70" t="s">
        <v>6</v>
      </c>
      <c r="C30" s="71" t="s">
        <v>6</v>
      </c>
      <c r="D30" s="71"/>
      <c r="E30" s="71" t="s">
        <v>44</v>
      </c>
      <c r="F30" s="71" t="s">
        <v>44</v>
      </c>
      <c r="G30" s="71"/>
      <c r="H30" s="71"/>
      <c r="I30" s="71"/>
      <c r="K30" s="72"/>
      <c r="N30" s="73"/>
      <c r="O30" s="73"/>
    </row>
    <row r="31" spans="1:19" s="6" customFormat="1" ht="17.25" x14ac:dyDescent="0.15">
      <c r="A31" s="67"/>
      <c r="B31" s="74"/>
      <c r="K31" s="72"/>
      <c r="L31" s="75"/>
      <c r="N31" s="73"/>
      <c r="O31" s="73"/>
    </row>
    <row r="32" spans="1:19" s="6" customFormat="1" ht="17.25" x14ac:dyDescent="0.15">
      <c r="A32" s="3"/>
      <c r="B32" s="3"/>
      <c r="C32"/>
      <c r="D32"/>
      <c r="E32"/>
      <c r="F32"/>
      <c r="G32"/>
      <c r="H32"/>
      <c r="I32"/>
      <c r="J32"/>
      <c r="K32" s="5"/>
      <c r="L32"/>
      <c r="M32"/>
      <c r="N32" s="4"/>
      <c r="O32" s="4"/>
      <c r="P32"/>
      <c r="Q32"/>
    </row>
    <row r="33" spans="4:16" x14ac:dyDescent="0.15">
      <c r="I33" s="2"/>
    </row>
    <row r="38" spans="4:16" x14ac:dyDescent="0.15">
      <c r="D38" s="1"/>
    </row>
    <row r="39" spans="4:16" ht="17.25" x14ac:dyDescent="0.15">
      <c r="P39" s="105" t="s">
        <v>45</v>
      </c>
    </row>
  </sheetData>
  <mergeCells count="8">
    <mergeCell ref="A2:Q2"/>
    <mergeCell ref="A6:A7"/>
    <mergeCell ref="B6:D6"/>
    <mergeCell ref="E6:J6"/>
    <mergeCell ref="M6:N6"/>
    <mergeCell ref="O6:Q6"/>
    <mergeCell ref="N5:Q5"/>
    <mergeCell ref="N4:Q4"/>
  </mergeCells>
  <phoneticPr fontId="2"/>
  <printOptions horizontalCentered="1" verticalCentered="1"/>
  <pageMargins left="0.55118110236220474" right="0.15748031496062992" top="0.78740157480314965" bottom="0.39370078740157483" header="0.51181102362204722" footer="0.51181102362204722"/>
  <pageSetup paperSize="9" scale="62" fitToWidth="0" fitToHeight="0" orientation="landscape" r:id="rId1"/>
  <headerFooter alignWithMargins="0">
    <oddHeader>&amp;L　　</oddHead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0B8F-B00B-4A6F-8C2E-0B350F7F5F69}">
  <dimension ref="B1:V17"/>
  <sheetViews>
    <sheetView workbookViewId="0">
      <selection activeCell="V16" sqref="V16"/>
    </sheetView>
  </sheetViews>
  <sheetFormatPr defaultRowHeight="13.5" x14ac:dyDescent="0.15"/>
  <cols>
    <col min="2" max="2" width="10.625" customWidth="1"/>
    <col min="3" max="8" width="8.75" customWidth="1"/>
    <col min="9" max="21" width="7.625" customWidth="1"/>
  </cols>
  <sheetData>
    <row r="1" spans="2:22" ht="27.95" customHeight="1" x14ac:dyDescent="0.15">
      <c r="B1" s="6" t="s">
        <v>86</v>
      </c>
      <c r="C1" s="6"/>
      <c r="D1" s="6"/>
      <c r="E1" s="6"/>
      <c r="F1" s="6"/>
    </row>
    <row r="2" spans="2:22" ht="27.95" customHeight="1" x14ac:dyDescent="0.15">
      <c r="S2" t="s">
        <v>79</v>
      </c>
    </row>
    <row r="3" spans="2:22" ht="27.95" customHeight="1" thickBot="1" x14ac:dyDescent="0.2">
      <c r="S3" s="157">
        <v>44804</v>
      </c>
      <c r="T3" s="157"/>
      <c r="U3" s="157"/>
    </row>
    <row r="4" spans="2:22" ht="27.95" customHeight="1" x14ac:dyDescent="0.15">
      <c r="B4" s="115" t="s">
        <v>56</v>
      </c>
      <c r="C4" s="116" t="s">
        <v>80</v>
      </c>
      <c r="D4" s="122"/>
      <c r="E4" s="121"/>
      <c r="F4" s="116" t="s">
        <v>81</v>
      </c>
      <c r="G4" s="122"/>
      <c r="H4" s="121"/>
      <c r="I4" s="116" t="s">
        <v>82</v>
      </c>
      <c r="J4" s="116"/>
      <c r="K4" s="122"/>
      <c r="L4" s="121"/>
      <c r="M4" s="116" t="s">
        <v>83</v>
      </c>
      <c r="N4" s="122"/>
      <c r="O4" s="121"/>
      <c r="P4" s="116" t="s">
        <v>84</v>
      </c>
      <c r="Q4" s="122"/>
      <c r="R4" s="121"/>
      <c r="S4" s="116" t="s">
        <v>85</v>
      </c>
      <c r="T4" s="122"/>
      <c r="U4" s="123"/>
    </row>
    <row r="5" spans="2:22" ht="27.95" customHeight="1" x14ac:dyDescent="0.15">
      <c r="B5" s="117"/>
      <c r="C5" s="113" t="s">
        <v>57</v>
      </c>
      <c r="D5" s="113" t="s">
        <v>58</v>
      </c>
      <c r="E5" s="113" t="s">
        <v>59</v>
      </c>
      <c r="F5" s="113" t="s">
        <v>60</v>
      </c>
      <c r="G5" s="113" t="s">
        <v>61</v>
      </c>
      <c r="H5" s="113" t="s">
        <v>62</v>
      </c>
      <c r="I5" s="113" t="s">
        <v>63</v>
      </c>
      <c r="J5" s="113" t="s">
        <v>64</v>
      </c>
      <c r="K5" s="113" t="s">
        <v>65</v>
      </c>
      <c r="L5" s="113" t="s">
        <v>62</v>
      </c>
      <c r="M5" s="113" t="s">
        <v>66</v>
      </c>
      <c r="N5" s="113" t="s">
        <v>58</v>
      </c>
      <c r="O5" s="113" t="s">
        <v>62</v>
      </c>
      <c r="P5" s="113" t="s">
        <v>66</v>
      </c>
      <c r="Q5" s="113" t="s">
        <v>58</v>
      </c>
      <c r="R5" s="113" t="s">
        <v>62</v>
      </c>
      <c r="S5" s="113" t="s">
        <v>66</v>
      </c>
      <c r="T5" s="113" t="s">
        <v>58</v>
      </c>
      <c r="U5" s="118" t="s">
        <v>62</v>
      </c>
    </row>
    <row r="6" spans="2:22" ht="27.95" customHeight="1" x14ac:dyDescent="0.15">
      <c r="B6" s="117" t="s">
        <v>67</v>
      </c>
      <c r="C6" s="114">
        <v>7242</v>
      </c>
      <c r="D6" s="114">
        <v>4615</v>
      </c>
      <c r="E6" s="114">
        <v>2627</v>
      </c>
      <c r="F6" s="114">
        <v>7621</v>
      </c>
      <c r="G6" s="113">
        <v>4864</v>
      </c>
      <c r="H6" s="113">
        <v>2757</v>
      </c>
      <c r="I6" s="113">
        <v>-379</v>
      </c>
      <c r="J6" s="113">
        <v>-5</v>
      </c>
      <c r="K6" s="113">
        <v>-249</v>
      </c>
      <c r="L6" s="113">
        <v>-130</v>
      </c>
      <c r="M6" s="113">
        <v>278</v>
      </c>
      <c r="N6" s="113">
        <v>157</v>
      </c>
      <c r="O6" s="113">
        <v>121</v>
      </c>
      <c r="P6" s="113"/>
      <c r="Q6" s="113"/>
      <c r="R6" s="113"/>
      <c r="S6" s="113"/>
      <c r="T6" s="113"/>
      <c r="U6" s="118" t="s">
        <v>68</v>
      </c>
    </row>
    <row r="7" spans="2:22" ht="27.95" customHeight="1" x14ac:dyDescent="0.15">
      <c r="B7" s="117" t="s">
        <v>69</v>
      </c>
      <c r="C7" s="114">
        <v>6855</v>
      </c>
      <c r="D7" s="114">
        <v>4361</v>
      </c>
      <c r="E7" s="114">
        <v>2494</v>
      </c>
      <c r="F7" s="114">
        <v>7242</v>
      </c>
      <c r="G7" s="114">
        <v>4615</v>
      </c>
      <c r="H7" s="113">
        <v>2627</v>
      </c>
      <c r="I7" s="113">
        <v>-387</v>
      </c>
      <c r="J7" s="113">
        <v>-5.3</v>
      </c>
      <c r="K7" s="113">
        <v>-254</v>
      </c>
      <c r="L7" s="113">
        <v>-133</v>
      </c>
      <c r="M7" s="113">
        <v>170</v>
      </c>
      <c r="N7" s="113">
        <v>99</v>
      </c>
      <c r="O7" s="113">
        <v>71</v>
      </c>
      <c r="P7" s="113"/>
      <c r="Q7" s="113"/>
      <c r="R7" s="113"/>
      <c r="S7" s="113"/>
      <c r="T7" s="113"/>
      <c r="U7" s="118" t="s">
        <v>68</v>
      </c>
    </row>
    <row r="8" spans="2:22" ht="27.95" customHeight="1" x14ac:dyDescent="0.15">
      <c r="B8" s="117" t="s">
        <v>70</v>
      </c>
      <c r="C8" s="114">
        <v>6727</v>
      </c>
      <c r="D8" s="114">
        <v>4278</v>
      </c>
      <c r="E8" s="114">
        <v>2449</v>
      </c>
      <c r="F8" s="114">
        <v>6855</v>
      </c>
      <c r="G8" s="114">
        <v>4361</v>
      </c>
      <c r="H8" s="114">
        <v>2494</v>
      </c>
      <c r="I8" s="113">
        <v>-128</v>
      </c>
      <c r="J8" s="113">
        <v>-1.9</v>
      </c>
      <c r="K8" s="113">
        <v>-83</v>
      </c>
      <c r="L8" s="113">
        <v>-45</v>
      </c>
      <c r="M8" s="113">
        <v>273</v>
      </c>
      <c r="N8" s="113">
        <v>178</v>
      </c>
      <c r="O8" s="113">
        <v>95</v>
      </c>
      <c r="P8" s="113"/>
      <c r="Q8" s="113"/>
      <c r="R8" s="113"/>
      <c r="S8" s="113"/>
      <c r="T8" s="113"/>
      <c r="U8" s="118" t="s">
        <v>68</v>
      </c>
    </row>
    <row r="9" spans="2:22" ht="27.95" customHeight="1" x14ac:dyDescent="0.15">
      <c r="B9" s="117" t="s">
        <v>71</v>
      </c>
      <c r="C9" s="114">
        <v>6472</v>
      </c>
      <c r="D9" s="114">
        <v>4099</v>
      </c>
      <c r="E9" s="114">
        <v>2373</v>
      </c>
      <c r="F9" s="114">
        <v>6727</v>
      </c>
      <c r="G9" s="114">
        <v>4278</v>
      </c>
      <c r="H9" s="114">
        <v>2449</v>
      </c>
      <c r="I9" s="113">
        <v>-255</v>
      </c>
      <c r="J9" s="113">
        <v>-3.8</v>
      </c>
      <c r="K9" s="113">
        <v>-179</v>
      </c>
      <c r="L9" s="113">
        <v>-76</v>
      </c>
      <c r="M9" s="113">
        <v>190</v>
      </c>
      <c r="N9" s="113">
        <v>134</v>
      </c>
      <c r="O9" s="113">
        <v>56</v>
      </c>
      <c r="P9" s="113">
        <v>163</v>
      </c>
      <c r="Q9" s="113">
        <v>106</v>
      </c>
      <c r="R9" s="113">
        <v>57</v>
      </c>
      <c r="S9" s="113">
        <v>282</v>
      </c>
      <c r="T9" s="113">
        <v>207</v>
      </c>
      <c r="U9" s="118">
        <v>75</v>
      </c>
    </row>
    <row r="10" spans="2:22" ht="27.95" customHeight="1" x14ac:dyDescent="0.15">
      <c r="B10" s="117" t="s">
        <v>72</v>
      </c>
      <c r="C10" s="114">
        <v>6236</v>
      </c>
      <c r="D10" s="114">
        <v>3996</v>
      </c>
      <c r="E10" s="114">
        <v>2240</v>
      </c>
      <c r="F10" s="114">
        <v>6472</v>
      </c>
      <c r="G10" s="114">
        <v>4099</v>
      </c>
      <c r="H10" s="114">
        <v>2373</v>
      </c>
      <c r="I10" s="113">
        <v>-236</v>
      </c>
      <c r="J10" s="113">
        <v>-3.6</v>
      </c>
      <c r="K10" s="113">
        <v>-103</v>
      </c>
      <c r="L10" s="113">
        <v>-133</v>
      </c>
      <c r="M10" s="113">
        <v>169</v>
      </c>
      <c r="N10" s="113">
        <v>112</v>
      </c>
      <c r="O10" s="113">
        <v>57</v>
      </c>
      <c r="P10" s="113">
        <v>186</v>
      </c>
      <c r="Q10" s="113">
        <v>61</v>
      </c>
      <c r="R10" s="113">
        <v>121</v>
      </c>
      <c r="S10" s="113">
        <v>223</v>
      </c>
      <c r="T10" s="113">
        <v>154</v>
      </c>
      <c r="U10" s="118">
        <v>69</v>
      </c>
    </row>
    <row r="11" spans="2:22" ht="27.95" customHeight="1" x14ac:dyDescent="0.15">
      <c r="B11" s="117" t="s">
        <v>73</v>
      </c>
      <c r="C11" s="114">
        <v>6097</v>
      </c>
      <c r="D11" s="114">
        <v>3906</v>
      </c>
      <c r="E11" s="114">
        <v>2191</v>
      </c>
      <c r="F11" s="114">
        <v>6236</v>
      </c>
      <c r="G11" s="114">
        <v>3996</v>
      </c>
      <c r="H11" s="114">
        <v>2240</v>
      </c>
      <c r="I11" s="113">
        <v>-139</v>
      </c>
      <c r="J11" s="113">
        <v>-2.2000000000000002</v>
      </c>
      <c r="K11" s="113">
        <v>-90</v>
      </c>
      <c r="L11" s="113">
        <v>-49</v>
      </c>
      <c r="M11" s="113">
        <v>262</v>
      </c>
      <c r="N11" s="113">
        <v>190</v>
      </c>
      <c r="O11" s="113">
        <v>72</v>
      </c>
      <c r="P11" s="113">
        <v>230</v>
      </c>
      <c r="Q11" s="113">
        <v>170</v>
      </c>
      <c r="R11" s="113">
        <v>60</v>
      </c>
      <c r="S11" s="113">
        <v>171</v>
      </c>
      <c r="T11" s="113">
        <v>110</v>
      </c>
      <c r="U11" s="118">
        <v>61</v>
      </c>
    </row>
    <row r="12" spans="2:22" ht="27.95" customHeight="1" x14ac:dyDescent="0.15">
      <c r="B12" s="117" t="s">
        <v>74</v>
      </c>
      <c r="C12" s="114">
        <v>5998</v>
      </c>
      <c r="D12" s="114">
        <v>3828</v>
      </c>
      <c r="E12" s="114">
        <v>2170</v>
      </c>
      <c r="F12" s="114">
        <v>6097</v>
      </c>
      <c r="G12" s="114">
        <v>3906</v>
      </c>
      <c r="H12" s="114">
        <v>2191</v>
      </c>
      <c r="I12" s="113">
        <v>-99</v>
      </c>
      <c r="J12" s="113">
        <v>-1.6</v>
      </c>
      <c r="K12" s="113">
        <v>-78</v>
      </c>
      <c r="L12" s="113">
        <v>-21</v>
      </c>
      <c r="M12" s="113">
        <v>209</v>
      </c>
      <c r="N12" s="113">
        <v>142</v>
      </c>
      <c r="O12" s="113">
        <v>67</v>
      </c>
      <c r="P12" s="113">
        <v>195</v>
      </c>
      <c r="Q12" s="113">
        <v>147</v>
      </c>
      <c r="R12" s="113">
        <v>48</v>
      </c>
      <c r="S12" s="113">
        <v>113</v>
      </c>
      <c r="T12" s="113">
        <v>73</v>
      </c>
      <c r="U12" s="118">
        <v>40</v>
      </c>
    </row>
    <row r="13" spans="2:22" ht="27.95" customHeight="1" x14ac:dyDescent="0.15">
      <c r="B13" s="117" t="s">
        <v>75</v>
      </c>
      <c r="C13" s="114">
        <v>5787</v>
      </c>
      <c r="D13" s="114">
        <v>3696</v>
      </c>
      <c r="E13" s="114">
        <v>2091</v>
      </c>
      <c r="F13" s="114">
        <v>5998</v>
      </c>
      <c r="G13" s="114">
        <v>3828</v>
      </c>
      <c r="H13" s="114">
        <v>2170</v>
      </c>
      <c r="I13" s="113">
        <v>-211</v>
      </c>
      <c r="J13" s="113">
        <v>-3.5</v>
      </c>
      <c r="K13" s="113">
        <v>-132</v>
      </c>
      <c r="L13" s="113">
        <v>-79</v>
      </c>
      <c r="M13" s="113">
        <v>227</v>
      </c>
      <c r="N13" s="113">
        <v>170</v>
      </c>
      <c r="O13" s="113">
        <v>57</v>
      </c>
      <c r="P13" s="113">
        <v>206</v>
      </c>
      <c r="Q13" s="113">
        <v>125</v>
      </c>
      <c r="R13" s="113">
        <v>81</v>
      </c>
      <c r="S13" s="113">
        <v>232</v>
      </c>
      <c r="T13" s="113">
        <v>177</v>
      </c>
      <c r="U13" s="118">
        <v>55</v>
      </c>
    </row>
    <row r="14" spans="2:22" ht="27.95" customHeight="1" x14ac:dyDescent="0.15">
      <c r="B14" s="117" t="s">
        <v>76</v>
      </c>
      <c r="C14" s="114">
        <v>5367</v>
      </c>
      <c r="D14" s="114">
        <v>3456</v>
      </c>
      <c r="E14" s="114">
        <v>1911</v>
      </c>
      <c r="F14" s="114">
        <v>5787</v>
      </c>
      <c r="G14" s="114">
        <v>3696</v>
      </c>
      <c r="H14" s="114">
        <v>2091</v>
      </c>
      <c r="I14" s="113">
        <v>-420</v>
      </c>
      <c r="J14" s="113">
        <v>-7.3</v>
      </c>
      <c r="K14" s="113">
        <v>-240</v>
      </c>
      <c r="L14" s="113">
        <v>-180</v>
      </c>
      <c r="M14" s="113">
        <v>139</v>
      </c>
      <c r="N14" s="113">
        <v>103</v>
      </c>
      <c r="O14" s="113">
        <v>36</v>
      </c>
      <c r="P14" s="113">
        <v>309</v>
      </c>
      <c r="Q14" s="113">
        <v>197</v>
      </c>
      <c r="R14" s="113">
        <v>112</v>
      </c>
      <c r="S14" s="113">
        <v>250</v>
      </c>
      <c r="T14" s="113">
        <v>146</v>
      </c>
      <c r="U14" s="118">
        <v>104</v>
      </c>
    </row>
    <row r="15" spans="2:22" ht="27.95" customHeight="1" x14ac:dyDescent="0.15">
      <c r="B15" s="117" t="s">
        <v>77</v>
      </c>
      <c r="C15" s="114">
        <v>5086</v>
      </c>
      <c r="D15" s="114">
        <v>3282</v>
      </c>
      <c r="E15" s="114">
        <v>1804</v>
      </c>
      <c r="F15" s="114">
        <v>5367</v>
      </c>
      <c r="G15" s="114">
        <v>3458</v>
      </c>
      <c r="H15" s="114">
        <v>1909</v>
      </c>
      <c r="I15" s="113">
        <v>-281</v>
      </c>
      <c r="J15" s="113">
        <v>-5.2</v>
      </c>
      <c r="K15" s="113">
        <v>-176</v>
      </c>
      <c r="L15" s="113">
        <v>-105</v>
      </c>
      <c r="M15" s="113">
        <v>141</v>
      </c>
      <c r="N15" s="113">
        <v>101</v>
      </c>
      <c r="O15" s="113">
        <v>40</v>
      </c>
      <c r="P15" s="113">
        <v>210</v>
      </c>
      <c r="Q15" s="113">
        <v>124</v>
      </c>
      <c r="R15" s="113">
        <v>86</v>
      </c>
      <c r="S15" s="113">
        <v>212</v>
      </c>
      <c r="T15" s="113">
        <v>153</v>
      </c>
      <c r="U15" s="118">
        <v>59</v>
      </c>
    </row>
    <row r="16" spans="2:22" ht="27.95" customHeight="1" thickBot="1" x14ac:dyDescent="0.2">
      <c r="B16" s="124" t="s">
        <v>78</v>
      </c>
      <c r="C16" s="125">
        <v>4824</v>
      </c>
      <c r="D16" s="125">
        <v>3134</v>
      </c>
      <c r="E16" s="125">
        <v>1690</v>
      </c>
      <c r="F16" s="125">
        <v>5086</v>
      </c>
      <c r="G16" s="125">
        <v>3282</v>
      </c>
      <c r="H16" s="125">
        <v>1804</v>
      </c>
      <c r="I16" s="119">
        <v>-262</v>
      </c>
      <c r="J16" s="119">
        <v>-5.2</v>
      </c>
      <c r="K16" s="119">
        <v>-148</v>
      </c>
      <c r="L16" s="119">
        <v>-114</v>
      </c>
      <c r="M16" s="119">
        <v>119</v>
      </c>
      <c r="N16" s="119">
        <v>90</v>
      </c>
      <c r="O16" s="119">
        <v>29</v>
      </c>
      <c r="P16" s="119">
        <v>171</v>
      </c>
      <c r="Q16" s="119">
        <v>95</v>
      </c>
      <c r="R16" s="119">
        <v>76</v>
      </c>
      <c r="S16" s="119">
        <v>210</v>
      </c>
      <c r="T16" s="119">
        <v>143</v>
      </c>
      <c r="U16" s="120">
        <v>67</v>
      </c>
      <c r="V16" s="126"/>
    </row>
    <row r="17" ht="27.95" customHeight="1" x14ac:dyDescent="0.15"/>
  </sheetData>
  <mergeCells count="1">
    <mergeCell ref="S3:U3"/>
  </mergeCells>
  <phoneticPr fontId="2"/>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令７年度</vt:lpstr>
      <vt:lpstr>Sheet1</vt:lpstr>
      <vt:lpstr>令７年度!Print_Area</vt:lpstr>
    </vt:vector>
  </TitlesOfParts>
  <Company>事務局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福島県退職公務員連盟</dc:creator>
  <cp:lastModifiedBy>user</cp:lastModifiedBy>
  <cp:lastPrinted>2025-09-03T01:05:15Z</cp:lastPrinted>
  <dcterms:created xsi:type="dcterms:W3CDTF">2004-09-04T06:02:31Z</dcterms:created>
  <dcterms:modified xsi:type="dcterms:W3CDTF">2025-09-12T01:23:46Z</dcterms:modified>
</cp:coreProperties>
</file>